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techangegovt.sharepoint.com/sites/EmissionsBudget/crosscutting/Models/CGE/Usage/2021-04-19 CPLAN Prototype v08 CR010 Final Budgets/"/>
    </mc:Choice>
  </mc:AlternateContent>
  <xr:revisionPtr revIDLastSave="486" documentId="8_{E3BF2A38-6403-4AB8-BCBB-C1C1645C1F2D}" xr6:coauthVersionLast="47" xr6:coauthVersionMax="47" xr10:uidLastSave="{813E9321-FBD8-4BAA-8D83-92D156DC7F9C}"/>
  <bookViews>
    <workbookView xWindow="-120" yWindow="-120" windowWidth="29040" windowHeight="15840" activeTab="7" xr2:uid="{3C088707-D877-403C-9779-1D2AC05DB13C}"/>
  </bookViews>
  <sheets>
    <sheet name="Contents" sheetId="14" r:id="rId1"/>
    <sheet name="Chapter15" sheetId="15" r:id="rId2"/>
    <sheet name="Base" sheetId="3" r:id="rId3"/>
    <sheet name="LowEVs" sheetId="1" r:id="rId4"/>
    <sheet name="LowAg" sheetId="2" r:id="rId5"/>
    <sheet name="Tiwai" sheetId="5" r:id="rId6"/>
    <sheet name="Methanol" sheetId="7" r:id="rId7"/>
    <sheet name="HighGDPPopn" sheetId="8" r:id="rId8"/>
    <sheet name="LowGDPPopn" sheetId="9" r:id="rId9"/>
    <sheet name="HighOilPrice" sheetId="10" r:id="rId10"/>
    <sheet name="LowOilPrice" sheetId="11" r:id="rId11"/>
    <sheet name="HighEmissPrice" sheetId="12" r:id="rId12"/>
    <sheet name="LowEmissPric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516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Regression_Int" hidden="1">1</definedName>
    <definedName name="a" localSheetId="1" hidden="1">{"DSBT",#N/A,FALSE,"DSBT";"CASHPAY",#N/A,FALSE,"CASHPAY"}</definedName>
    <definedName name="a" hidden="1">{"DSBT",#N/A,FALSE,"DSBT";"CASHPAY",#N/A,FALSE,"CASHPAY"}</definedName>
    <definedName name="adsf" localSheetId="1" hidden="1">{"ESTIMATES",#N/A,FALSE,"CASH"}</definedName>
    <definedName name="adsf" hidden="1">{"ESTIMATES",#N/A,FALSE,"CASH"}</definedName>
    <definedName name="af" localSheetId="1" hidden="1">{"CASH BALANCING",#N/A,FALSE,"CASH";"CASH REPORT",#N/A,FALSE,"CASH"}</definedName>
    <definedName name="af" hidden="1">{"CASH BALANCING",#N/A,FALSE,"CASH";"CASH REPORT",#N/A,FALSE,"CASH"}</definedName>
    <definedName name="allCountries">[1]Sheet9!$O$4:$P$178</definedName>
    <definedName name="Annex_A">[2]Rcpt08!#REF!</definedName>
    <definedName name="Annex_B">[2]Rcpt08!#REF!</definedName>
    <definedName name="Annex_E" localSheetId="1">#REF!</definedName>
    <definedName name="Annex_E">#REF!</definedName>
    <definedName name="Annex_F" localSheetId="1">#REF!</definedName>
    <definedName name="Annex_F">#REF!</definedName>
    <definedName name="Assumptions_Paper" localSheetId="1">'[3]Database Codes'!$A$8:$A$24</definedName>
    <definedName name="Assumptions_Paper">'[4]Database Codes'!$A$8:$A$24</definedName>
    <definedName name="borrowings" localSheetId="1">#REF!</definedName>
    <definedName name="borrowings">#REF!</definedName>
    <definedName name="Budget_2011_Categories" localSheetId="1">'[3]Database Codes'!$A$28:$A$35</definedName>
    <definedName name="Budget_2011_Categories">'[4]Database Codes'!$A$28:$A$35</definedName>
    <definedName name="Budget_2011_Funding_Source" localSheetId="1">'[3]Database Codes'!$A$39:$A$40</definedName>
    <definedName name="Budget_2011_Funding_Source">'[4]Database Codes'!$A$39:$A$40</definedName>
    <definedName name="Ccodes">[1]EER!$A$3:$B$74</definedName>
    <definedName name="CHF" localSheetId="1">'[5]note 19'!#REF!</definedName>
    <definedName name="CHF">'[6]note 19'!#REF!</definedName>
    <definedName name="Copyrange1" localSheetId="1">#REF!</definedName>
    <definedName name="Copyrange1">#REF!</definedName>
    <definedName name="Copyrange10" localSheetId="1">#REF!</definedName>
    <definedName name="Copyrange10">#REF!</definedName>
    <definedName name="Copyrange11" localSheetId="1">#REF!</definedName>
    <definedName name="Copyrange11">#REF!</definedName>
    <definedName name="Copyrange12" localSheetId="1">#REF!</definedName>
    <definedName name="Copyrange12">#REF!</definedName>
    <definedName name="Copyrange13" localSheetId="1">#REF!</definedName>
    <definedName name="Copyrange13">#REF!</definedName>
    <definedName name="Copyrange14" localSheetId="1">#REF!</definedName>
    <definedName name="Copyrange14">#REF!</definedName>
    <definedName name="Copyrange15" localSheetId="1">#REF!</definedName>
    <definedName name="Copyrange15">#REF!</definedName>
    <definedName name="Copyrange16" localSheetId="1">#REF!</definedName>
    <definedName name="Copyrange16">#REF!</definedName>
    <definedName name="Copyrange17" localSheetId="1">#REF!</definedName>
    <definedName name="Copyrange17">#REF!</definedName>
    <definedName name="Copyrange18" localSheetId="1">#REF!</definedName>
    <definedName name="Copyrange18">#REF!</definedName>
    <definedName name="Copyrange19" localSheetId="1">#REF!</definedName>
    <definedName name="Copyrange19">#REF!</definedName>
    <definedName name="Copyrange2" localSheetId="1">#REF!</definedName>
    <definedName name="Copyrange2">#REF!</definedName>
    <definedName name="Copyrange20" localSheetId="1">#REF!</definedName>
    <definedName name="Copyrange20">#REF!</definedName>
    <definedName name="Copyrange21" localSheetId="1">#REF!</definedName>
    <definedName name="Copyrange21">#REF!</definedName>
    <definedName name="Copyrange22" localSheetId="1">#REF!</definedName>
    <definedName name="Copyrange22">#REF!</definedName>
    <definedName name="Copyrange23" localSheetId="1">#REF!</definedName>
    <definedName name="Copyrange23">#REF!</definedName>
    <definedName name="Copyrange24" localSheetId="1">#REF!</definedName>
    <definedName name="Copyrange24">#REF!</definedName>
    <definedName name="Copyrange25" localSheetId="1">#REF!</definedName>
    <definedName name="Copyrange25">#REF!</definedName>
    <definedName name="Copyrange26" localSheetId="1">#REF!</definedName>
    <definedName name="Copyrange26">#REF!</definedName>
    <definedName name="Copyrange27" localSheetId="1">#REF!</definedName>
    <definedName name="Copyrange27">#REF!</definedName>
    <definedName name="Copyrange28" localSheetId="1">#REF!</definedName>
    <definedName name="Copyrange28">#REF!</definedName>
    <definedName name="Copyrange29" localSheetId="1">#REF!</definedName>
    <definedName name="Copyrange29">#REF!</definedName>
    <definedName name="Copyrange3" localSheetId="1">#REF!</definedName>
    <definedName name="Copyrange3">#REF!</definedName>
    <definedName name="Copyrange30" localSheetId="1">#REF!</definedName>
    <definedName name="Copyrange30">#REF!</definedName>
    <definedName name="Copyrange31" localSheetId="1">#REF!</definedName>
    <definedName name="Copyrange31">#REF!</definedName>
    <definedName name="Copyrange32" localSheetId="1">#REF!</definedName>
    <definedName name="Copyrange32">#REF!</definedName>
    <definedName name="Copyrange33" localSheetId="1">#REF!</definedName>
    <definedName name="Copyrange33">#REF!</definedName>
    <definedName name="Copyrange34" localSheetId="1">#REF!</definedName>
    <definedName name="Copyrange34">#REF!</definedName>
    <definedName name="Copyrange35" localSheetId="1">#REF!</definedName>
    <definedName name="Copyrange35">#REF!</definedName>
    <definedName name="Copyrange36" localSheetId="1">#REF!</definedName>
    <definedName name="Copyrange36">#REF!</definedName>
    <definedName name="Copyrange37" localSheetId="1">#REF!</definedName>
    <definedName name="Copyrange37">#REF!</definedName>
    <definedName name="Copyrange38" localSheetId="1">#REF!</definedName>
    <definedName name="Copyrange38">#REF!</definedName>
    <definedName name="Copyrange39" localSheetId="1">#REF!</definedName>
    <definedName name="Copyrange39">#REF!</definedName>
    <definedName name="Copyrange4" localSheetId="1">#REF!</definedName>
    <definedName name="Copyrange4">#REF!</definedName>
    <definedName name="Copyrange40" localSheetId="1">#REF!</definedName>
    <definedName name="Copyrange40">#REF!</definedName>
    <definedName name="Copyrange41" localSheetId="1">#REF!</definedName>
    <definedName name="Copyrange41">#REF!</definedName>
    <definedName name="Copyrange42" localSheetId="1">#REF!</definedName>
    <definedName name="Copyrange42">#REF!</definedName>
    <definedName name="Copyrange43" localSheetId="1">#REF!</definedName>
    <definedName name="Copyrange43">#REF!</definedName>
    <definedName name="Copyrange44" localSheetId="1">#REF!</definedName>
    <definedName name="Copyrange44">#REF!</definedName>
    <definedName name="Copyrange45" localSheetId="1">#REF!</definedName>
    <definedName name="Copyrange45">#REF!</definedName>
    <definedName name="Copyrange46" localSheetId="1">#REF!</definedName>
    <definedName name="Copyrange46">#REF!</definedName>
    <definedName name="Copyrange47" localSheetId="1">#REF!</definedName>
    <definedName name="Copyrange47">#REF!</definedName>
    <definedName name="Copyrange48" localSheetId="1">#REF!</definedName>
    <definedName name="Copyrange48">#REF!</definedName>
    <definedName name="Copyrange49" localSheetId="1">#REF!</definedName>
    <definedName name="Copyrange49">#REF!</definedName>
    <definedName name="Copyrange5" localSheetId="1">#REF!</definedName>
    <definedName name="Copyrange5">#REF!</definedName>
    <definedName name="Copyrange50" localSheetId="1">#REF!</definedName>
    <definedName name="Copyrange50">#REF!</definedName>
    <definedName name="Copyrange51" localSheetId="1">#REF!</definedName>
    <definedName name="Copyrange51">#REF!</definedName>
    <definedName name="Copyrange52" localSheetId="1">#REF!</definedName>
    <definedName name="Copyrange52">#REF!</definedName>
    <definedName name="Copyrange53" localSheetId="1">#REF!</definedName>
    <definedName name="Copyrange53">#REF!</definedName>
    <definedName name="Copyrange54" localSheetId="1">#REF!</definedName>
    <definedName name="Copyrange54">#REF!</definedName>
    <definedName name="Copyrange55" localSheetId="1">#REF!</definedName>
    <definedName name="Copyrange55">#REF!</definedName>
    <definedName name="Copyrange56" localSheetId="1">#REF!</definedName>
    <definedName name="Copyrange56">#REF!</definedName>
    <definedName name="Copyrange57" localSheetId="1">#REF!</definedName>
    <definedName name="Copyrange57">#REF!</definedName>
    <definedName name="Copyrange58" localSheetId="1">#REF!</definedName>
    <definedName name="Copyrange58">#REF!</definedName>
    <definedName name="Copyrange59" localSheetId="1">#REF!</definedName>
    <definedName name="Copyrange59">#REF!</definedName>
    <definedName name="Copyrange6" localSheetId="1">#REF!</definedName>
    <definedName name="Copyrange6">#REF!</definedName>
    <definedName name="Copyrange60" localSheetId="1">#REF!</definedName>
    <definedName name="Copyrange60">#REF!</definedName>
    <definedName name="Copyrange61" localSheetId="1">#REF!</definedName>
    <definedName name="Copyrange61">#REF!</definedName>
    <definedName name="Copyrange62" localSheetId="1">#REF!</definedName>
    <definedName name="Copyrange62">#REF!</definedName>
    <definedName name="Copyrange63" localSheetId="1">#REF!</definedName>
    <definedName name="Copyrange63">#REF!</definedName>
    <definedName name="Copyrange64" localSheetId="1">#REF!</definedName>
    <definedName name="Copyrange64">#REF!</definedName>
    <definedName name="Copyrange65" localSheetId="1">#REF!</definedName>
    <definedName name="Copyrange65">#REF!</definedName>
    <definedName name="Copyrange66" localSheetId="1">#REF!</definedName>
    <definedName name="Copyrange66">#REF!</definedName>
    <definedName name="Copyrange67" localSheetId="1">#REF!</definedName>
    <definedName name="Copyrange67">#REF!</definedName>
    <definedName name="Copyrange68" localSheetId="1">#REF!</definedName>
    <definedName name="Copyrange68">#REF!</definedName>
    <definedName name="Copyrange7" localSheetId="1">#REF!</definedName>
    <definedName name="Copyrange7">#REF!</definedName>
    <definedName name="Copyrange8" localSheetId="1">#REF!</definedName>
    <definedName name="Copyrange8">#REF!</definedName>
    <definedName name="Copyrange9" localSheetId="1">#REF!</definedName>
    <definedName name="Copyrange9">#REF!</definedName>
    <definedName name="corrmatrix" localSheetId="1">'[7]@RISK parameters'!#REF!</definedName>
    <definedName name="corrmatrix">'[8]@RISK parameters'!#REF!</definedName>
    <definedName name="cos_last1">OFFSET([9]Graphing!$D$3,[9]Graphing!$E$21,0,[9]Graphing!$E$23,1)</definedName>
    <definedName name="cos_last2">OFFSET([9]Graphing!$E$3,[9]Graphing!$E$21,0,[9]Graphing!$E$23,1)</definedName>
    <definedName name="cos_now">OFFSET([9]Graphing!$C$3,[9]Graphing!$E$21,0,[9]Graphing!$E$23,1)</definedName>
    <definedName name="d" localSheetId="1" hidden="1">{"CASH BALANCING",#N/A,FALSE,"CASH";"CASH REPORT",#N/A,FALSE,"CASH"}</definedName>
    <definedName name="d" hidden="1">{"CASH BALANCING",#N/A,FALSE,"CASH";"CASH REPORT",#N/A,FALSE,"CASH"}</definedName>
    <definedName name="data" localSheetId="1">[10]Data!#REF!</definedName>
    <definedName name="data">[11]Data!#REF!</definedName>
    <definedName name="data_new_fiscaldata_cab">'[12]Fiscal Data - CAB New'!$A$61:$N$397</definedName>
    <definedName name="data_new_fiscaldata_FI">'[12]Fiscal Data - FI New'!$A$47:$N$400</definedName>
    <definedName name="dd" localSheetId="1" hidden="1">{"CASH BALANCING",#N/A,FALSE,"CASH";"CASH REPORT",#N/A,FALSE,"CASH"}</definedName>
    <definedName name="dd" hidden="1">{"CASH BALANCING",#N/A,FALSE,"CASH";"CASH REPORT",#N/A,FALSE,"CASH"}</definedName>
    <definedName name="de" localSheetId="1" hidden="1">{"CASH BALANCING",#N/A,FALSE,"CASH";"CASH REPORT",#N/A,FALSE,"CASH"}</definedName>
    <definedName name="de" hidden="1">{"CASH BALANCING",#N/A,FALSE,"CASH";"CASH REPORT",#N/A,FALSE,"CASH"}</definedName>
    <definedName name="Decision_Point" localSheetId="1">'[3]Database Codes'!#REF!</definedName>
    <definedName name="Decision_Point">'[4]Database Codes'!#REF!</definedName>
    <definedName name="deflate" localSheetId="1">'[13]Other assets - normal'!$A$4</definedName>
    <definedName name="deflate">'[14]Other assets - normal'!$A$4</definedName>
    <definedName name="DEM" localSheetId="1">'[5]note 19'!#REF!</definedName>
    <definedName name="DEM">'[6]note 19'!#REF!</definedName>
    <definedName name="dfd" localSheetId="1" hidden="1">{"CASH BALANCING",#N/A,FALSE,"CASH";"CASH REPORT",#N/A,FALSE,"CASH"}</definedName>
    <definedName name="dfd" hidden="1">{"CASH BALANCING",#N/A,FALSE,"CASH";"CASH REPORT",#N/A,FALSE,"CASH"}</definedName>
    <definedName name="DLX1.USE">[15]ChartData!#REF!</definedName>
    <definedName name="dsfza" localSheetId="1" hidden="1">{"DISPAG1",#N/A,FALSE,"DISBURSE";"DISPAG2",#N/A,FALSE,"DISBURSE";"ACTDIS",#N/A,FALSE,"DISBURSE";"ACTOUT",#N/A,FALSE,"DISBURSE";"TOTDIFF",#N/A,FALSE,"DISBURSE";"REVDIS",#N/A,FALSE,"DISBURSE"}</definedName>
    <definedName name="dsfza" hidden="1">{"DISPAG1",#N/A,FALSE,"DISBURSE";"DISPAG2",#N/A,FALSE,"DISBURSE";"ACTDIS",#N/A,FALSE,"DISBURSE";"ACTOUT",#N/A,FALSE,"DISBURSE";"TOTDIFF",#N/A,FALSE,"DISBURSE";"REVDIS",#N/A,FALSE,"DISBURSE"}</definedName>
    <definedName name="EERcpiCnty">[1]Sheet9!$B$3:$B$79</definedName>
    <definedName name="eerCPInew">[1]Sheet9!$K$3:$K$87</definedName>
    <definedName name="fd" localSheetId="1" hidden="1">{"DSBT",#N/A,FALSE,"DSBT";"CASHPAY",#N/A,FALSE,"CASHPAY"}</definedName>
    <definedName name="fd" hidden="1">{"DSBT",#N/A,FALSE,"DSBT";"CASHPAY",#N/A,FALSE,"CASHPAY"}</definedName>
    <definedName name="fdasfd" localSheetId="1" hidden="1">{"ESTIMATES",#N/A,FALSE,"CASH"}</definedName>
    <definedName name="fdasfd" hidden="1">{"ESTIMATES",#N/A,FALSE,"CASH"}</definedName>
    <definedName name="fdf" localSheetId="1" hidden="1">{"CASH BALANCING",#N/A,FALSE,"CASH";"CASH REPORT",#N/A,FALSE,"CASH"}</definedName>
    <definedName name="fdf" hidden="1">{"CASH BALANCING",#N/A,FALSE,"CASH";"CASH REPORT",#N/A,FALSE,"CASH"}</definedName>
    <definedName name="fed" localSheetId="1" hidden="1">{"DISPAG1",#N/A,FALSE,"DISBURSE";"DISPAG2",#N/A,FALSE,"DISBURSE";"ACTDIS",#N/A,FALSE,"DISBURSE";"ACTOUT",#N/A,FALSE,"DISBURSE";"TOTDIFF",#N/A,FALSE,"DISBURSE";"REVDIS",#N/A,FALSE,"DISBURSE"}</definedName>
    <definedName name="fed" hidden="1">{"DISPAG1",#N/A,FALSE,"DISBURSE";"DISPAG2",#N/A,FALSE,"DISBURSE";"ACTDIS",#N/A,FALSE,"DISBURSE";"ACTOUT",#N/A,FALSE,"DISBURSE";"TOTDIFF",#N/A,FALSE,"DISBURSE";"REVDIS",#N/A,FALSE,"DISBURSE"}</definedName>
    <definedName name="ff" localSheetId="1" hidden="1">{"CASH BALANCING",#N/A,FALSE,"CASH";"CASH REPORT",#N/A,FALSE,"CASH"}</definedName>
    <definedName name="ff" hidden="1">{"CASH BALANCING",#N/A,FALSE,"CASH";"CASH REPORT",#N/A,FALSE,"CASH"}</definedName>
    <definedName name="fnamecur">[2]Assumptions!$D$3</definedName>
    <definedName name="fyrlast">[2]Assumptions!$E$5</definedName>
    <definedName name="g" localSheetId="1">#REF!</definedName>
    <definedName name="g">#REF!</definedName>
    <definedName name="GBP" localSheetId="1">'[5]note 19'!#REF!</definedName>
    <definedName name="GBP">'[6]note 19'!#REF!</definedName>
    <definedName name="GOV" localSheetId="1">'[5]note 19'!#REF!</definedName>
    <definedName name="GOV">'[6]note 19'!#REF!</definedName>
    <definedName name="gsdfr">[2]Rcpt08!#REF!</definedName>
    <definedName name="inf" localSheetId="1">'[13]Bond v rental housing'!$B$6</definedName>
    <definedName name="inf">'[14]Bond v rental housing'!$B$6</definedName>
    <definedName name="init" localSheetId="1">'[13]Tax gap'!$B$3</definedName>
    <definedName name="init">'[14]Tax gap'!$B$3</definedName>
    <definedName name="int" localSheetId="1">#REF!</definedName>
    <definedName name="int">#REF!</definedName>
    <definedName name="JPY" localSheetId="1">'[5]note 19'!#REF!</definedName>
    <definedName name="JPY">'[6]note 19'!#REF!</definedName>
    <definedName name="lkl" localSheetId="1">#REF!</definedName>
    <definedName name="lkl">#REF!</definedName>
    <definedName name="lookups" localSheetId="1">[16]Display!$A$2:$B$18</definedName>
    <definedName name="lookups">[17]Display!$A$2:$B$18</definedName>
    <definedName name="month" localSheetId="1">#REF!</definedName>
    <definedName name="month">#REF!</definedName>
    <definedName name="nBR" localSheetId="1">'[13]Bond v rental housing'!$B$3</definedName>
    <definedName name="nBR">'[14]Bond v rental housing'!$B$3</definedName>
    <definedName name="New_Fig1" localSheetId="1" hidden="1">{"CASH BALANCING",#N/A,FALSE,"CASH";"CASH REPORT",#N/A,FALSE,"CASH"}</definedName>
    <definedName name="New_Fig1" hidden="1">{"CASH BALANCING",#N/A,FALSE,"CASH";"CASH REPORT",#N/A,FALSE,"CASH"}</definedName>
    <definedName name="ninf" localSheetId="1">#REF!</definedName>
    <definedName name="ninf">#REF!</definedName>
    <definedName name="nRC" localSheetId="1">'[13]Bond v rental housing'!$B$5</definedName>
    <definedName name="nRC">'[14]Bond v rental housing'!$B$5</definedName>
    <definedName name="nRet" localSheetId="1">'[13]Tax gap'!$B$4</definedName>
    <definedName name="nRet">'[14]Tax gap'!$B$4</definedName>
    <definedName name="nRR" localSheetId="1">'[13]Bond v rental housing'!$B$4</definedName>
    <definedName name="nRR">'[14]Bond v rental housing'!$B$4</definedName>
    <definedName name="NvsASD">"V1999-07-31"</definedName>
    <definedName name="NvsAutoDrillOk">"VN"</definedName>
    <definedName name="NvsElapsedTime">0.0000799768531578593</definedName>
    <definedName name="NvsEndTime">37831.507665162</definedName>
    <definedName name="NvsLayoutType">"M3"</definedName>
    <definedName name="NvsPanelEffdt">"V1999-07-27"</definedName>
    <definedName name="NvsPanelSetid">"VSHARE"</definedName>
    <definedName name="NvsReqBU">"VMEL01"</definedName>
    <definedName name="NvsReqBUOnly">"VY"</definedName>
    <definedName name="NvsTransLed">"VN"</definedName>
    <definedName name="NvsTreeASD">"V1999-07-31"</definedName>
    <definedName name="NvsValTbl.SCENARIO">"BD_SCENARIO_TBL"</definedName>
    <definedName name="Pal_Workbook_GUID" hidden="1">"9AP16616LWPZUH5ABK5MW346"</definedName>
    <definedName name="PalisadeReportWorkbookCreatedBy">"AtRisk"</definedName>
    <definedName name="Pasterange1" localSheetId="1">#REF!</definedName>
    <definedName name="Pasterange1">#REF!</definedName>
    <definedName name="Pasterange10" localSheetId="1">#REF!</definedName>
    <definedName name="Pasterange10">#REF!</definedName>
    <definedName name="Pasterange11" localSheetId="1">#REF!</definedName>
    <definedName name="Pasterange11">#REF!</definedName>
    <definedName name="Pasterange12" localSheetId="1">#REF!</definedName>
    <definedName name="Pasterange12">#REF!</definedName>
    <definedName name="Pasterange13" localSheetId="1">#REF!</definedName>
    <definedName name="Pasterange13">#REF!</definedName>
    <definedName name="Pasterange14" localSheetId="1">#REF!</definedName>
    <definedName name="Pasterange14">#REF!</definedName>
    <definedName name="Pasterange15" localSheetId="1">#REF!</definedName>
    <definedName name="Pasterange15">#REF!</definedName>
    <definedName name="Pasterange16" localSheetId="1">#REF!</definedName>
    <definedName name="Pasterange16">#REF!</definedName>
    <definedName name="Pasterange17" localSheetId="1">#REF!</definedName>
    <definedName name="Pasterange17">#REF!</definedName>
    <definedName name="Pasterange18" localSheetId="1">#REF!</definedName>
    <definedName name="Pasterange18">#REF!</definedName>
    <definedName name="Pasterange19" localSheetId="1">#REF!</definedName>
    <definedName name="Pasterange19">#REF!</definedName>
    <definedName name="Pasterange2" localSheetId="1">#REF!</definedName>
    <definedName name="Pasterange2">#REF!</definedName>
    <definedName name="Pasterange20" localSheetId="1">#REF!</definedName>
    <definedName name="Pasterange20">#REF!</definedName>
    <definedName name="Pasterange21" localSheetId="1">#REF!</definedName>
    <definedName name="Pasterange21">#REF!</definedName>
    <definedName name="Pasterange22" localSheetId="1">#REF!</definedName>
    <definedName name="Pasterange22">#REF!</definedName>
    <definedName name="Pasterange23" localSheetId="1">#REF!</definedName>
    <definedName name="Pasterange23">#REF!</definedName>
    <definedName name="Pasterange24" localSheetId="1">#REF!</definedName>
    <definedName name="Pasterange24">#REF!</definedName>
    <definedName name="Pasterange25" localSheetId="1">#REF!</definedName>
    <definedName name="Pasterange25">#REF!</definedName>
    <definedName name="Pasterange26" localSheetId="1">#REF!</definedName>
    <definedName name="Pasterange26">#REF!</definedName>
    <definedName name="Pasterange27" localSheetId="1">#REF!</definedName>
    <definedName name="Pasterange27">#REF!</definedName>
    <definedName name="Pasterange28" localSheetId="1">#REF!</definedName>
    <definedName name="Pasterange28">#REF!</definedName>
    <definedName name="Pasterange29" localSheetId="1">#REF!</definedName>
    <definedName name="Pasterange29">#REF!</definedName>
    <definedName name="Pasterange3" localSheetId="1">#REF!</definedName>
    <definedName name="Pasterange3">#REF!</definedName>
    <definedName name="Pasterange30" localSheetId="1">#REF!</definedName>
    <definedName name="Pasterange30">#REF!</definedName>
    <definedName name="Pasterange31" localSheetId="1">#REF!</definedName>
    <definedName name="Pasterange31">#REF!</definedName>
    <definedName name="Pasterange32" localSheetId="1">#REF!</definedName>
    <definedName name="Pasterange32">#REF!</definedName>
    <definedName name="Pasterange33" localSheetId="1">#REF!</definedName>
    <definedName name="Pasterange33">#REF!</definedName>
    <definedName name="Pasterange34" localSheetId="1">#REF!</definedName>
    <definedName name="Pasterange34">#REF!</definedName>
    <definedName name="Pasterange35" localSheetId="1">#REF!</definedName>
    <definedName name="Pasterange35">#REF!</definedName>
    <definedName name="Pasterange36" localSheetId="1">#REF!</definedName>
    <definedName name="Pasterange36">#REF!</definedName>
    <definedName name="Pasterange37" localSheetId="1">#REF!</definedName>
    <definedName name="Pasterange37">#REF!</definedName>
    <definedName name="Pasterange38" localSheetId="1">#REF!</definedName>
    <definedName name="Pasterange38">#REF!</definedName>
    <definedName name="Pasterange39" localSheetId="1">#REF!</definedName>
    <definedName name="Pasterange39">#REF!</definedName>
    <definedName name="Pasterange4" localSheetId="1">#REF!</definedName>
    <definedName name="Pasterange4">#REF!</definedName>
    <definedName name="Pasterange40" localSheetId="1">#REF!</definedName>
    <definedName name="Pasterange40">#REF!</definedName>
    <definedName name="Pasterange41" localSheetId="1">#REF!</definedName>
    <definedName name="Pasterange41">#REF!</definedName>
    <definedName name="Pasterange42" localSheetId="1">#REF!</definedName>
    <definedName name="Pasterange42">#REF!</definedName>
    <definedName name="Pasterange43" localSheetId="1">#REF!</definedName>
    <definedName name="Pasterange43">#REF!</definedName>
    <definedName name="Pasterange44" localSheetId="1">#REF!</definedName>
    <definedName name="Pasterange44">#REF!</definedName>
    <definedName name="Pasterange45" localSheetId="1">#REF!</definedName>
    <definedName name="Pasterange45">#REF!</definedName>
    <definedName name="Pasterange46" localSheetId="1">#REF!</definedName>
    <definedName name="Pasterange46">#REF!</definedName>
    <definedName name="Pasterange47" localSheetId="1">#REF!</definedName>
    <definedName name="Pasterange47">#REF!</definedName>
    <definedName name="Pasterange48" localSheetId="1">#REF!</definedName>
    <definedName name="Pasterange48">#REF!</definedName>
    <definedName name="Pasterange49" localSheetId="1">#REF!</definedName>
    <definedName name="Pasterange49">#REF!</definedName>
    <definedName name="Pasterange5" localSheetId="1">#REF!</definedName>
    <definedName name="Pasterange5">#REF!</definedName>
    <definedName name="Pasterange50" localSheetId="1">#REF!</definedName>
    <definedName name="Pasterange50">#REF!</definedName>
    <definedName name="Pasterange51" localSheetId="1">#REF!</definedName>
    <definedName name="Pasterange51">#REF!</definedName>
    <definedName name="Pasterange52" localSheetId="1">#REF!</definedName>
    <definedName name="Pasterange52">#REF!</definedName>
    <definedName name="Pasterange53" localSheetId="1">#REF!</definedName>
    <definedName name="Pasterange53">#REF!</definedName>
    <definedName name="Pasterange54" localSheetId="1">#REF!</definedName>
    <definedName name="Pasterange54">#REF!</definedName>
    <definedName name="Pasterange55" localSheetId="1">#REF!</definedName>
    <definedName name="Pasterange55">#REF!</definedName>
    <definedName name="Pasterange56" localSheetId="1">#REF!</definedName>
    <definedName name="Pasterange56">#REF!</definedName>
    <definedName name="Pasterange57" localSheetId="1">#REF!</definedName>
    <definedName name="Pasterange57">#REF!</definedName>
    <definedName name="Pasterange58" localSheetId="1">#REF!</definedName>
    <definedName name="Pasterange58">#REF!</definedName>
    <definedName name="Pasterange59" localSheetId="1">#REF!</definedName>
    <definedName name="Pasterange59">#REF!</definedName>
    <definedName name="Pasterange6" localSheetId="1">#REF!</definedName>
    <definedName name="Pasterange6">#REF!</definedName>
    <definedName name="Pasterange60" localSheetId="1">#REF!</definedName>
    <definedName name="Pasterange60">#REF!</definedName>
    <definedName name="Pasterange61" localSheetId="1">#REF!</definedName>
    <definedName name="Pasterange61">#REF!</definedName>
    <definedName name="Pasterange62" localSheetId="1">#REF!</definedName>
    <definedName name="Pasterange62">#REF!</definedName>
    <definedName name="Pasterange63" localSheetId="1">#REF!</definedName>
    <definedName name="Pasterange63">#REF!</definedName>
    <definedName name="Pasterange64" localSheetId="1">#REF!</definedName>
    <definedName name="Pasterange64">#REF!</definedName>
    <definedName name="Pasterange65" localSheetId="1">#REF!</definedName>
    <definedName name="Pasterange65">#REF!</definedName>
    <definedName name="Pasterange66" localSheetId="1">#REF!</definedName>
    <definedName name="Pasterange66">#REF!</definedName>
    <definedName name="Pasterange67" localSheetId="1">#REF!</definedName>
    <definedName name="Pasterange67">#REF!</definedName>
    <definedName name="Pasterange68" localSheetId="1">#REF!</definedName>
    <definedName name="Pasterange68">#REF!</definedName>
    <definedName name="Pasterange7" localSheetId="1">#REF!</definedName>
    <definedName name="Pasterange7">#REF!</definedName>
    <definedName name="Pasterange8" localSheetId="1">#REF!</definedName>
    <definedName name="Pasterange8">#REF!</definedName>
    <definedName name="Pasterange9" localSheetId="1">#REF!</definedName>
    <definedName name="Pasterange9">#REF!</definedName>
    <definedName name="pft_now">OFFSET([2]Graphing!$L$3,[2]Graphing!$E$25,0,[2]Graphing!$E$27,1)</definedName>
    <definedName name="Print_Area_MI" localSheetId="1">[18]Receipts!#REF!</definedName>
    <definedName name="Print_Area_MI">[18]Receipts!#REF!</definedName>
    <definedName name="RBN" localSheetId="1">'[5]note 19'!#REF!</definedName>
    <definedName name="RBN">'[6]note 19'!#REF!</definedName>
    <definedName name="rcc" localSheetId="1">#REF!</definedName>
    <definedName name="rcc">#REF!</definedName>
    <definedName name="rec_last1">OFFSET([9]Graphing!$J$3,[9]Graphing!$E$21,0,[9]Graphing!$E$23,1)</definedName>
    <definedName name="rec_last2">OFFSET([9]Graphing!$K$3,[9]Graphing!$E$21,0,[9]Graphing!$E$23,1)</definedName>
    <definedName name="rec_now">OFFSET([9]Graphing!$I$3,[9]Graphing!$E$21,0,[9]Graphing!$E$23,1)</definedName>
    <definedName name="ResBk">[19]Lists!$B$2</definedName>
    <definedName name="rev_last1">OFFSET([9]Graphing!$G$3,[9]Graphing!$E$21,0,[9]Graphing!$E$23,1)</definedName>
    <definedName name="rev_last2">OFFSET([9]Graphing!$H$3,[9]Graphing!$E$21,0,[9]Graphing!$E$23,1)</definedName>
    <definedName name="rev_now">OFFSET([9]Graphing!$F$3,[9]Graphing!$E$21,0,[9]Graphing!$E$23,1)</definedName>
    <definedName name="RFRR" localSheetId="1">'[13]Nordic @ 17.5'!$O$184</definedName>
    <definedName name="RFRR">'[14]Nordic @ 17.5'!$O$184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" localSheetId="1" hidden="1">{"CASH BALANCING",#N/A,FALSE,"CASH";"CASH REPORT",#N/A,FALSE,"CASH"}</definedName>
    <definedName name="risks" hidden="1">{"CASH BALANCING",#N/A,FALSE,"CASH";"CASH REPORT",#N/A,FALSE,"CASH"}</definedName>
    <definedName name="risks2" localSheetId="1" hidden="1">{"CASH BALANCING",#N/A,FALSE,"CASH";"CASH REPORT",#N/A,FALSE,"CASH"}</definedName>
    <definedName name="risks2" hidden="1">{"CASH BALANCING",#N/A,FALSE,"CASH";"CASH REPORT",#N/A,FALSE,"CASH"}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1">#REF!</definedName>
    <definedName name="rr">#REF!</definedName>
    <definedName name="s" localSheetId="1" hidden="1">{"CASH BALANCING",#N/A,FALSE,"CASH";"CASH REPORT",#N/A,FALSE,"CASH"}</definedName>
    <definedName name="s" hidden="1">{"CASH BALANCING",#N/A,FALSE,"CASH";"CASH REPORT",#N/A,FALSE,"CASH"}</definedName>
    <definedName name="Scale">1000</definedName>
    <definedName name="Scenario" localSheetId="1">'[20]Table 2.19'!#REF!</definedName>
    <definedName name="Scenario">'[21]Table 2.19'!#REF!</definedName>
    <definedName name="Scenario_1" localSheetId="1">'[20]Table 2.19'!#REF!</definedName>
    <definedName name="Scenario_1">'[21]Table 2.19'!#REF!</definedName>
    <definedName name="Scenario_2" localSheetId="1">'[20]Table 2.19'!#REF!</definedName>
    <definedName name="Scenario_2">'[21]Table 2.19'!#REF!</definedName>
    <definedName name="Scenario_3" localSheetId="1">'[20]Table 2.19'!#REF!</definedName>
    <definedName name="Scenario_3">'[21]Table 2.19'!#REF!</definedName>
    <definedName name="sss">'[22]note 19'!#REF!</definedName>
    <definedName name="start" localSheetId="1">'[13]Bond v rental housing'!$B$7</definedName>
    <definedName name="start">'[14]Bond v rental housing'!$B$7</definedName>
    <definedName name="Summary" localSheetId="1">#REF!</definedName>
    <definedName name="Summary">#REF!</definedName>
    <definedName name="tags_new_fiscaldata_CAB">'[12]Fiscal Data - CAB New'!$D$61:$D$405</definedName>
    <definedName name="tags_new_fiscaldata_FI">'[12]Fiscal Data - FI New'!$D$47:$D$400</definedName>
    <definedName name="TBills" localSheetId="1">'[5]note 19'!#REF!</definedName>
    <definedName name="TBills">'[6]note 19'!#REF!</definedName>
    <definedName name="tdisc" localSheetId="1">'[13]40% saving'!$B$10</definedName>
    <definedName name="tdisc">'[14]40% saving'!$B$10</definedName>
    <definedName name="TEMPLATE">[2]Rcpt08!#REF!</definedName>
    <definedName name="TemplateB">[2]Rcpt08!#REF!</definedName>
    <definedName name="TemplateC" localSheetId="1">#REF!</definedName>
    <definedName name="TemplateC">#REF!</definedName>
    <definedName name="tlow" localSheetId="1">#REF!</definedName>
    <definedName name="tlow">#REF!</definedName>
    <definedName name="Tstats">[23]Tablz!$A$2:$B$31</definedName>
    <definedName name="ULCcty">[1]Sheet9!$E$3:$E$25</definedName>
    <definedName name="USD" localSheetId="1">'[5]note 19'!#REF!</definedName>
    <definedName name="USD">'[6]note 19'!#REF!</definedName>
    <definedName name="wfwr" localSheetId="1" hidden="1">{"CASH BALANCING",#N/A,FALSE,"CASH";"CASH REPORT",#N/A,FALSE,"CASH"}</definedName>
    <definedName name="wfwr" hidden="1">{"CASH BALANCING",#N/A,FALSE,"CASH";"CASH REPORT",#N/A,FALSE,"CASH"}</definedName>
    <definedName name="wfwr2" localSheetId="1" hidden="1">{"CASH BALANCING",#N/A,FALSE,"CASH";"CASH REPORT",#N/A,FALSE,"CASH"}</definedName>
    <definedName name="wfwr2" hidden="1">{"CASH BALANCING",#N/A,FALSE,"CASH";"CASH REPORT",#N/A,FALSE,"CASH"}</definedName>
    <definedName name="wrn.CASH._.REPORT." localSheetId="1" hidden="1">{"CASH BALANCING",#N/A,FALSE,"CASH";"CASH REPORT",#N/A,FALSE,"CASH"}</definedName>
    <definedName name="wrn.CASH._.REPORT." hidden="1">{"CASH BALANCING",#N/A,FALSE,"CASH";"CASH REPORT",#N/A,FALSE,"CASH"}</definedName>
    <definedName name="wrn.CASH._.SCHEDULE." localSheetId="1" hidden="1">{"DSBT",#N/A,FALSE,"DSBT";"CASHPAY",#N/A,FALSE,"CASHPAY"}</definedName>
    <definedName name="wrn.CASH._.SCHEDULE." hidden="1">{"DSBT",#N/A,FALSE,"DSBT";"CASHPAY",#N/A,FALSE,"CASHPAY"}</definedName>
    <definedName name="wrn.CASHDR._.PORT." localSheetId="1" hidden="1">{"CASH BALANCING",#N/A,FALSE,"CASH";"CASH REPORT",#N/A,FALSE,"CASH"}</definedName>
    <definedName name="wrn.CASHDR._.PORT." hidden="1">{"CASH BALANCING",#N/A,FALSE,"CASH";"CASH REPORT",#N/A,FALSE,"CASH"}</definedName>
    <definedName name="wrn.DISBURSE." localSheetId="1" hidden="1">{"DISPAG1",#N/A,FALSE,"DISBURSE";"DISPAG2",#N/A,FALSE,"DISBURSE";"ACTDIS",#N/A,FALSE,"DISBURSE";"ACTOUT",#N/A,FALSE,"DISBURSE";"TOTDIFF",#N/A,FALSE,"DISBURSE";"REVDIS",#N/A,FALSE,"DISBURSE"}</definedName>
    <definedName name="wrn.DISBURSE." hidden="1">{"DISPAG1",#N/A,FALSE,"DISBURSE";"DISPAG2",#N/A,FALSE,"DISBURSE";"ACTDIS",#N/A,FALSE,"DISBURSE";"ACTOUT",#N/A,FALSE,"DISBURSE";"TOTDIFF",#N/A,FALSE,"DISBURSE";"REVDIS",#N/A,FALSE,"DISBURSE"}</definedName>
    <definedName name="wrn.FMRB." localSheetId="1" hidden="1">{"ESTIMATES",#N/A,FALSE,"CASH"}</definedName>
    <definedName name="wrn.FMRB." hidden="1">{"ESTIMATES",#N/A,FALSE,"CASH"}</definedName>
    <definedName name="x" localSheetId="1">#REF!</definedName>
    <definedName name="x">#REF!</definedName>
    <definedName name="x_axis">OFFSET([9]Graphing!$B$3,[9]Graphing!$E$21,0,[9]Graphing!$E$23,1)</definedName>
    <definedName name="XEU" localSheetId="1">'[5]note 19'!#REF!</definedName>
    <definedName name="XEU">'[6]note 19'!#REF!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5" l="1"/>
  <c r="E24" i="15"/>
  <c r="E23" i="15"/>
  <c r="E22" i="15"/>
  <c r="D25" i="15"/>
  <c r="D23" i="15"/>
  <c r="D22" i="15"/>
  <c r="D17" i="15"/>
  <c r="E16" i="15"/>
  <c r="E15" i="15"/>
  <c r="D15" i="15"/>
  <c r="D14" i="15"/>
  <c r="E14" i="15"/>
  <c r="D21" i="15"/>
  <c r="E13" i="15"/>
  <c r="D13" i="15"/>
  <c r="H37" i="15" l="1"/>
  <c r="G37" i="15"/>
  <c r="F37" i="15"/>
  <c r="E38" i="15"/>
  <c r="D38" i="15"/>
  <c r="H35" i="15"/>
  <c r="G35" i="15"/>
  <c r="F35" i="15"/>
  <c r="E36" i="15"/>
  <c r="D36" i="15"/>
  <c r="H33" i="15"/>
  <c r="G33" i="15"/>
  <c r="F33" i="15"/>
  <c r="E34" i="15"/>
  <c r="D34" i="15"/>
  <c r="H32" i="15"/>
  <c r="G32" i="15"/>
  <c r="F32" i="15"/>
  <c r="E33" i="15"/>
  <c r="D33" i="15"/>
  <c r="E37" i="15" l="1"/>
  <c r="G38" i="15"/>
  <c r="H34" i="15"/>
  <c r="F36" i="15"/>
  <c r="G36" i="15"/>
  <c r="F38" i="15"/>
  <c r="H38" i="15"/>
  <c r="H36" i="15"/>
  <c r="F34" i="15"/>
  <c r="G34" i="15"/>
  <c r="E39" i="15"/>
  <c r="E35" i="15"/>
</calcChain>
</file>

<file path=xl/sharedStrings.xml><?xml version="1.0" encoding="utf-8"?>
<sst xmlns="http://schemas.openxmlformats.org/spreadsheetml/2006/main" count="204" uniqueCount="69">
  <si>
    <t>GDP results for all sensitivities from the Commission's C-PLAN model (Final reports, 2021)</t>
  </si>
  <si>
    <t>Sheet</t>
  </si>
  <si>
    <t>Description</t>
  </si>
  <si>
    <t>Chapter 15</t>
  </si>
  <si>
    <t>Data for selected graphs and tables in Chapter 15 of the Evidence Report:</t>
  </si>
  <si>
    <t>Figure 15.5</t>
  </si>
  <si>
    <t>Sensitivity analysis of GDP results to selected factors or events</t>
  </si>
  <si>
    <t>Table 15.3</t>
  </si>
  <si>
    <t>GDP projections from the Commission’s C-PLAN modelling ($ billion)</t>
  </si>
  <si>
    <t>Base</t>
  </si>
  <si>
    <t>This is the main scenario, with low barriers to uptake of EVs and (in the Path) reductions to agricultural emissions intensity</t>
  </si>
  <si>
    <t>LowEVs</t>
  </si>
  <si>
    <t>This senario is used as the basis for all other sensitivity tests, with high barriers to uptake of EVs and (in the Path) reductions to agricultural emissions intensity</t>
  </si>
  <si>
    <t>LowAg</t>
  </si>
  <si>
    <t>This scenario has high barriers to uptake of EVs and no reductions to agricultural emissions intensity</t>
  </si>
  <si>
    <t>Tiwai</t>
  </si>
  <si>
    <t>This sensitivity tests the effects of the Tiwai Pt aluminium smelter remaining open until 2050</t>
  </si>
  <si>
    <t>Methanol</t>
  </si>
  <si>
    <t>This sensitivity tests the effects of closing all methanol production in New Zealand by 2029</t>
  </si>
  <si>
    <t>HighGDPPopn</t>
  </si>
  <si>
    <t>This sensitivity tests the effects of higher levels of population and GDP in New Zealand</t>
  </si>
  <si>
    <t>LowGDPPopn</t>
  </si>
  <si>
    <t>This sensitivity tests the effects of lower levels of population and GDP in New Zealand</t>
  </si>
  <si>
    <t>HighOilPrice</t>
  </si>
  <si>
    <t>This sensitivity tests the effects of higher global oil prices</t>
  </si>
  <si>
    <t>LowOilPrice</t>
  </si>
  <si>
    <t>This sensitivity tests the effects of lower global oil prices</t>
  </si>
  <si>
    <t>HighEmissPrice</t>
  </si>
  <si>
    <t>This sensitivity tests the effects of higher emissions prices in the rest of the world</t>
  </si>
  <si>
    <t>LowEmissPrice</t>
  </si>
  <si>
    <t>This sensitivity tests the effects of lower emissions prices in the rest of the world</t>
  </si>
  <si>
    <t>Figure 15.5: Sensitivity analysis of GDP results to selected factors or events</t>
  </si>
  <si>
    <t>Source:  Commission's CPLAN Modelling</t>
  </si>
  <si>
    <t>Potential emissions impact in budget period (Mt CO₂e)</t>
  </si>
  <si>
    <t>Low</t>
  </si>
  <si>
    <t>High</t>
  </si>
  <si>
    <t>Population and GDP</t>
  </si>
  <si>
    <t>International Oil Price</t>
  </si>
  <si>
    <t>International Emissions Prices</t>
  </si>
  <si>
    <t>Aluminium smelter stays open</t>
  </si>
  <si>
    <t>Methanol early closure</t>
  </si>
  <si>
    <t>Table 15.3: GDP projections from the Commission’s C-PLAN modelling ($ billion)</t>
  </si>
  <si>
    <t>C-PLAN scenarios</t>
  </si>
  <si>
    <t>Current Policy Reference case (CPR)</t>
  </si>
  <si>
    <t>Demonstration Path</t>
  </si>
  <si>
    <t xml:space="preserve">     % difference in GDP compared to CPR</t>
  </si>
  <si>
    <t>Demonstration Path, with slower EV uptake</t>
  </si>
  <si>
    <t>Demonstration Path, with slower EV uptake and no extra improvement in agricultural emissions efficiency</t>
  </si>
  <si>
    <t xml:space="preserve">      difference in GDP compared to CPR</t>
  </si>
  <si>
    <t>New Zealand GDP (expenditure basis, $NZ billions, 2017 prices)</t>
  </si>
  <si>
    <t>Note: This is the main scenario, with low barriers to uptake of EVs and (in the Path) reductions to agricultural emissions intensity</t>
  </si>
  <si>
    <t>CPR</t>
  </si>
  <si>
    <t>TP1</t>
  </si>
  <si>
    <t>TP2</t>
  </si>
  <si>
    <t>TP3</t>
  </si>
  <si>
    <t>TP4</t>
  </si>
  <si>
    <t>Path</t>
  </si>
  <si>
    <t>Note: This senario is used as the basis for all other sensitivity tests, with high barriers to uptake of EVs and (in the Path) reductions to agricultural emissions intensity</t>
  </si>
  <si>
    <t>Note: This scenario has high barriers to uptake of EVs and no reductions to agricultural emissions intensity</t>
  </si>
  <si>
    <t>Note: The Transition Pathways (TP1-TP4) have not bee run for this scenario</t>
  </si>
  <si>
    <t>Note: This sensitivity tests the effects of the Tiwai Pt aluminium smelter remaining open until 2050</t>
  </si>
  <si>
    <t>Note: TP4 could not be run in 2029 and subsequent years</t>
  </si>
  <si>
    <t>Note: This sensitivity tests the effects of closing all methanol production in New Zealand by 2029</t>
  </si>
  <si>
    <t>Note: This sensitivity tests the effects of higher levels of population and GDP in New Zealand</t>
  </si>
  <si>
    <t>Note: This sensitivity tests the effects of lower levels of population and GDP in New Zealand</t>
  </si>
  <si>
    <t>Note: This sensitivity tests the effects of higher global oil prices</t>
  </si>
  <si>
    <t>Note: This sensitivity tests the effects of lower global oil prices</t>
  </si>
  <si>
    <t>Note: This sensitivity tests the effects of higher emissions prices in the rest of the world</t>
  </si>
  <si>
    <t>Note: This sensitivity tests the effects of lower emissions prices in the rest of the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</si>
</sst>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%"/>
    <numFmt numFmtId="166" formatCode="#,##0_ ;\-#,##0\ "/>
    <numFmt numFmtId="167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C4BE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3" fillId="2" borderId="0" xfId="3" applyFill="1"/>
    <xf numFmtId="1" fontId="0" fillId="2" borderId="0" xfId="0" applyNumberFormat="1" applyFill="1"/>
    <xf numFmtId="165" fontId="0" fillId="2" borderId="0" xfId="1" applyNumberFormat="1" applyFont="1" applyFill="1"/>
    <xf numFmtId="10" fontId="0" fillId="2" borderId="0" xfId="1" applyNumberFormat="1" applyFont="1" applyFill="1"/>
    <xf numFmtId="0" fontId="2" fillId="3" borderId="0" xfId="0" applyFont="1" applyFill="1"/>
    <xf numFmtId="0" fontId="0" fillId="3" borderId="0" xfId="0" applyFill="1"/>
    <xf numFmtId="165" fontId="4" fillId="2" borderId="0" xfId="1" applyNumberFormat="1" applyFont="1" applyFill="1"/>
    <xf numFmtId="0" fontId="0" fillId="2" borderId="0" xfId="0" applyFill="1" applyBorder="1"/>
    <xf numFmtId="0" fontId="2" fillId="2" borderId="0" xfId="0" applyFont="1" applyFill="1" applyBorder="1"/>
    <xf numFmtId="164" fontId="0" fillId="2" borderId="0" xfId="2" applyFont="1" applyFill="1"/>
    <xf numFmtId="167" fontId="0" fillId="2" borderId="0" xfId="0" applyNumberFormat="1" applyFill="1"/>
  </cellXfs>
  <cellStyles count="5">
    <cellStyle name="Comma" xfId="2" builtinId="3"/>
    <cellStyle name="Comma 2" xfId="4" xr:uid="{3C643AA6-8AC0-4787-B497-079E8EC4989D}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F4D89"/>
      <color rgb="FFEF4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920972222222225"/>
          <c:y val="0.19936919896186164"/>
          <c:w val="0.60765121527777777"/>
          <c:h val="0.65794718397630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Chapter15!$D$10:$D$11</c:f>
              <c:strCache>
                <c:ptCount val="2"/>
                <c:pt idx="0">
                  <c:v>Low</c:v>
                </c:pt>
              </c:strCache>
            </c:strRef>
          </c:tx>
          <c:spPr>
            <a:solidFill>
              <a:srgbClr val="69C17B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69C17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61-4B86-BBB3-E7B7472963BE}"/>
              </c:ext>
            </c:extLst>
          </c:dPt>
          <c:dPt>
            <c:idx val="6"/>
            <c:invertIfNegative val="0"/>
            <c:bubble3D val="0"/>
            <c:spPr>
              <a:solidFill>
                <a:srgbClr val="69C17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61-4B86-BBB3-E7B7472963BE}"/>
              </c:ext>
            </c:extLst>
          </c:dPt>
          <c:cat>
            <c:strRef>
              <c:f>Chapter15!$C$12:$C$27</c:f>
              <c:strCache>
                <c:ptCount val="14"/>
                <c:pt idx="1">
                  <c:v>Population and GDP</c:v>
                </c:pt>
                <c:pt idx="2">
                  <c:v>International Oil Price</c:v>
                </c:pt>
                <c:pt idx="3">
                  <c:v>International Emissions Prices</c:v>
                </c:pt>
                <c:pt idx="4">
                  <c:v>Aluminium smelter stays open</c:v>
                </c:pt>
                <c:pt idx="5">
                  <c:v>Methanol early closure</c:v>
                </c:pt>
                <c:pt idx="9">
                  <c:v>Population and GDP</c:v>
                </c:pt>
                <c:pt idx="10">
                  <c:v>International Oil Price</c:v>
                </c:pt>
                <c:pt idx="11">
                  <c:v>International Emissions Prices</c:v>
                </c:pt>
                <c:pt idx="12">
                  <c:v>Aluminium smelter stays open</c:v>
                </c:pt>
                <c:pt idx="13">
                  <c:v>Methanol early closure</c:v>
                </c:pt>
              </c:strCache>
            </c:strRef>
          </c:cat>
          <c:val>
            <c:numRef>
              <c:f>Chapter15!$D$12:$D$27</c:f>
              <c:numCache>
                <c:formatCode>0.0</c:formatCode>
                <c:ptCount val="16"/>
                <c:pt idx="1">
                  <c:v>0.10882059007280986</c:v>
                </c:pt>
                <c:pt idx="2">
                  <c:v>0.20455271483187687</c:v>
                </c:pt>
                <c:pt idx="3">
                  <c:v>-1.3654022526552012E-2</c:v>
                </c:pt>
                <c:pt idx="5">
                  <c:v>3.7612967714679257E-2</c:v>
                </c:pt>
                <c:pt idx="9">
                  <c:v>0.55786034494001058</c:v>
                </c:pt>
                <c:pt idx="10">
                  <c:v>0.24531137095185329</c:v>
                </c:pt>
                <c:pt idx="11">
                  <c:v>0.12132135584312209</c:v>
                </c:pt>
                <c:pt idx="13">
                  <c:v>6.569007422967843E-3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4-459A-8704-9517AE834506}"/>
            </c:ext>
          </c:extLst>
        </c:ser>
        <c:ser>
          <c:idx val="1"/>
          <c:order val="1"/>
          <c:tx>
            <c:strRef>
              <c:f>Chapter15!$E$10:$E$11</c:f>
              <c:strCache>
                <c:ptCount val="2"/>
                <c:pt idx="0">
                  <c:v>High</c:v>
                </c:pt>
              </c:strCache>
            </c:strRef>
          </c:tx>
          <c:spPr>
            <a:solidFill>
              <a:srgbClr val="EF4D7F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EF4D7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61-4B86-BBB3-E7B7472963BE}"/>
              </c:ext>
            </c:extLst>
          </c:dPt>
          <c:cat>
            <c:strRef>
              <c:f>Chapter15!$C$12:$C$27</c:f>
              <c:strCache>
                <c:ptCount val="14"/>
                <c:pt idx="1">
                  <c:v>Population and GDP</c:v>
                </c:pt>
                <c:pt idx="2">
                  <c:v>International Oil Price</c:v>
                </c:pt>
                <c:pt idx="3">
                  <c:v>International Emissions Prices</c:v>
                </c:pt>
                <c:pt idx="4">
                  <c:v>Aluminium smelter stays open</c:v>
                </c:pt>
                <c:pt idx="5">
                  <c:v>Methanol early closure</c:v>
                </c:pt>
                <c:pt idx="9">
                  <c:v>Population and GDP</c:v>
                </c:pt>
                <c:pt idx="10">
                  <c:v>International Oil Price</c:v>
                </c:pt>
                <c:pt idx="11">
                  <c:v>International Emissions Prices</c:v>
                </c:pt>
                <c:pt idx="12">
                  <c:v>Aluminium smelter stays open</c:v>
                </c:pt>
                <c:pt idx="13">
                  <c:v>Methanol early closure</c:v>
                </c:pt>
              </c:strCache>
            </c:strRef>
          </c:cat>
          <c:val>
            <c:numRef>
              <c:f>Chapter15!$E$12:$E$27</c:f>
              <c:numCache>
                <c:formatCode>0.0</c:formatCode>
                <c:ptCount val="16"/>
                <c:pt idx="1">
                  <c:v>-0.10283165025190044</c:v>
                </c:pt>
                <c:pt idx="2">
                  <c:v>-0.1751836852464379</c:v>
                </c:pt>
                <c:pt idx="3">
                  <c:v>-5.1524613307663003E-4</c:v>
                </c:pt>
                <c:pt idx="4">
                  <c:v>-7.3680197030128625E-2</c:v>
                </c:pt>
                <c:pt idx="9">
                  <c:v>-0.54237321637495484</c:v>
                </c:pt>
                <c:pt idx="10">
                  <c:v>-0.19419628194181371</c:v>
                </c:pt>
                <c:pt idx="11">
                  <c:v>-1.4780266701706068E-2</c:v>
                </c:pt>
                <c:pt idx="12">
                  <c:v>-6.5895355711759862E-2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24-459A-8704-9517AE834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897920"/>
        <c:axId val="1367344767"/>
      </c:barChart>
      <c:catAx>
        <c:axId val="5489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7344767"/>
        <c:crosses val="autoZero"/>
        <c:auto val="1"/>
        <c:lblAlgn val="ctr"/>
        <c:lblOffset val="100"/>
        <c:noMultiLvlLbl val="0"/>
      </c:catAx>
      <c:valAx>
        <c:axId val="1367344767"/>
        <c:scaling>
          <c:orientation val="minMax"/>
          <c:max val="1"/>
          <c:min val="-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Change (percentage points difference from Path)</a:t>
                </a:r>
              </a:p>
            </c:rich>
          </c:tx>
          <c:layout>
            <c:manualLayout>
              <c:xMode val="edge"/>
              <c:yMode val="edge"/>
              <c:x val="0.39833750000000001"/>
              <c:y val="0.957452872730968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_ ;\-#,##0.0\ 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9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0</xdr:rowOff>
    </xdr:from>
    <xdr:to>
      <xdr:col>2</xdr:col>
      <xdr:colOff>378924</xdr:colOff>
      <xdr:row>5</xdr:row>
      <xdr:rowOff>120650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80F41CCB-EFB8-4F0B-8AFA-752F2FD8E1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2" y="0"/>
          <a:ext cx="2191847" cy="1082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4</xdr:row>
      <xdr:rowOff>38100</xdr:rowOff>
    </xdr:from>
    <xdr:to>
      <xdr:col>5</xdr:col>
      <xdr:colOff>552450</xdr:colOff>
      <xdr:row>4</xdr:row>
      <xdr:rowOff>3448050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9F47497-A356-4DD8-8F1E-1B7E6FCF7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0.40184</cdr:x>
      <cdr:y>0.02244</cdr:y>
    </cdr:from>
    <cdr:to>
      <cdr:x>0.67469</cdr:x>
      <cdr:y>0.10723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3A768A0-BEB2-4B1E-8800-D03CDD1A6F5B}"/>
            </a:ext>
          </a:extLst>
        </cdr:cNvPr>
        <cdr:cNvSpPr txBox="1"/>
      </cdr:nvSpPr>
      <cdr:spPr>
        <a:xfrm xmlns:a="http://schemas.openxmlformats.org/drawingml/2006/main">
          <a:off x="2314574" y="85725"/>
          <a:ext cx="15716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NZ" sz="1100"/>
        </a:p>
      </cdr:txBody>
    </cdr:sp>
  </cdr:relSizeAnchor>
  <cdr:relSizeAnchor xmlns:cdr="http://schemas.openxmlformats.org/drawingml/2006/chartDrawing">
    <cdr:from>
      <cdr:x>0.38233</cdr:x>
      <cdr:y>0.02841</cdr:y>
    </cdr:from>
    <cdr:to>
      <cdr:x>0.64857</cdr:x>
      <cdr:y>0.05652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7D64ACE-A15B-4D7D-91D6-659B8078F7A2}"/>
            </a:ext>
          </a:extLst>
        </cdr:cNvPr>
        <cdr:cNvSpPr txBox="1"/>
      </cdr:nvSpPr>
      <cdr:spPr>
        <a:xfrm xmlns:a="http://schemas.openxmlformats.org/drawingml/2006/main">
          <a:off x="2203450" y="250578"/>
          <a:ext cx="1534388" cy="247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NZ" sz="1000" i="0">
              <a:solidFill>
                <a:schemeClr val="tx1">
                  <a:lumMod val="65000"/>
                  <a:lumOff val="35000"/>
                </a:schemeClr>
              </a:solidFill>
            </a:rPr>
            <a:t>&lt;</a:t>
          </a:r>
          <a:r>
            <a:rPr lang="en-NZ" sz="1000" i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NZ" sz="1000" i="1">
              <a:solidFill>
                <a:schemeClr val="tx1">
                  <a:lumMod val="65000"/>
                  <a:lumOff val="35000"/>
                </a:schemeClr>
              </a:solidFill>
            </a:rPr>
            <a:t>Budgets easier</a:t>
          </a:r>
          <a:r>
            <a:rPr lang="en-NZ" sz="1000" i="1" baseline="0">
              <a:solidFill>
                <a:schemeClr val="tx1">
                  <a:lumMod val="65000"/>
                  <a:lumOff val="35000"/>
                </a:schemeClr>
              </a:solidFill>
            </a:rPr>
            <a:t> to meet</a:t>
          </a:r>
          <a:endParaRPr lang="en-NZ" sz="1000" i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0.33898</cdr:x>
      <cdr:y>0.03064</cdr:y>
    </cdr:from>
    <cdr:to>
      <cdr:x>0.67124</cdr:x>
      <cdr:y>0.17877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B3B0648-1E4A-4A18-8CD4-DBCFCF16F9E1}"/>
            </a:ext>
          </a:extLst>
        </cdr:cNvPr>
        <cdr:cNvSpPr txBox="1"/>
      </cdr:nvSpPr>
      <cdr:spPr>
        <a:xfrm xmlns:a="http://schemas.openxmlformats.org/drawingml/2006/main">
          <a:off x="1895493" y="104492"/>
          <a:ext cx="1857907" cy="5051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NZ" sz="900" i="1">
              <a:solidFill>
                <a:schemeClr val="tx1">
                  <a:lumMod val="65000"/>
                  <a:lumOff val="35000"/>
                </a:schemeClr>
              </a:solidFill>
            </a:rPr>
            <a:t>&lt; Budgets more expensive</a:t>
          </a:r>
          <a:r>
            <a:rPr lang="en-NZ" sz="900" i="1" baseline="0">
              <a:solidFill>
                <a:schemeClr val="tx1">
                  <a:lumMod val="65000"/>
                  <a:lumOff val="35000"/>
                </a:schemeClr>
              </a:solidFill>
            </a:rPr>
            <a:t> to meet (Difference between CPR and demostration path is greater)</a:t>
          </a:r>
          <a:endParaRPr lang="en-NZ" sz="900" i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0.35897</cdr:x>
      <cdr:y>0.16667</cdr:y>
    </cdr:from>
    <cdr:to>
      <cdr:x>0.96593</cdr:x>
      <cdr:y>0.21876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389A6AD8-A4CC-4CB2-8E58-DB7B648E5276}"/>
            </a:ext>
          </a:extLst>
        </cdr:cNvPr>
        <cdr:cNvSpPr txBox="1"/>
      </cdr:nvSpPr>
      <cdr:spPr>
        <a:xfrm xmlns:a="http://schemas.openxmlformats.org/drawingml/2006/main">
          <a:off x="1911327" y="568326"/>
          <a:ext cx="3231744" cy="17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NZ" sz="1100" b="1" i="0">
              <a:solidFill>
                <a:schemeClr val="bg1"/>
              </a:solidFill>
            </a:rPr>
            <a:t>GDP 2035</a:t>
          </a:r>
        </a:p>
      </cdr:txBody>
    </cdr:sp>
  </cdr:relSizeAnchor>
  <cdr:relSizeAnchor xmlns:cdr="http://schemas.openxmlformats.org/drawingml/2006/chartDrawing">
    <cdr:from>
      <cdr:x>0.35906</cdr:x>
      <cdr:y>0.52567</cdr:y>
    </cdr:from>
    <cdr:to>
      <cdr:x>0.96602</cdr:x>
      <cdr:y>0.57864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AEA532D-EEEF-4BFD-9D90-27C603B6F59C}"/>
            </a:ext>
          </a:extLst>
        </cdr:cNvPr>
        <cdr:cNvSpPr txBox="1"/>
      </cdr:nvSpPr>
      <cdr:spPr>
        <a:xfrm xmlns:a="http://schemas.openxmlformats.org/drawingml/2006/main">
          <a:off x="2007784" y="1792495"/>
          <a:ext cx="3393953" cy="18062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NZ" sz="1100" b="1" i="0">
              <a:solidFill>
                <a:schemeClr val="bg1"/>
              </a:solidFill>
            </a:rPr>
            <a:t>GDP 2050</a:t>
          </a:r>
        </a:p>
      </cdr:txBody>
    </cdr:sp>
  </cdr:relSizeAnchor>
  <cdr:relSizeAnchor xmlns:cdr="http://schemas.openxmlformats.org/drawingml/2006/chartDrawing">
    <cdr:from>
      <cdr:x>0.66773</cdr:x>
      <cdr:y>0.0286</cdr:y>
    </cdr:from>
    <cdr:to>
      <cdr:x>1</cdr:x>
      <cdr:y>0.12059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DACBD084-6A69-45CF-9538-B99DBA6B41F8}"/>
            </a:ext>
          </a:extLst>
        </cdr:cNvPr>
        <cdr:cNvSpPr txBox="1"/>
      </cdr:nvSpPr>
      <cdr:spPr>
        <a:xfrm xmlns:a="http://schemas.openxmlformats.org/drawingml/2006/main">
          <a:off x="3733762" y="88904"/>
          <a:ext cx="1857963" cy="285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NZ" sz="900" i="1">
              <a:solidFill>
                <a:schemeClr val="tx1">
                  <a:lumMod val="65000"/>
                  <a:lumOff val="35000"/>
                </a:schemeClr>
              </a:solidFill>
            </a:rPr>
            <a:t>Budgets less expensive</a:t>
          </a:r>
          <a:r>
            <a:rPr lang="en-NZ" sz="900" i="1" baseline="0">
              <a:solidFill>
                <a:schemeClr val="tx1">
                  <a:lumMod val="65000"/>
                  <a:lumOff val="35000"/>
                </a:schemeClr>
              </a:solidFill>
            </a:rPr>
            <a:t> to meet &gt;</a:t>
          </a:r>
        </a:p>
        <a:p xmlns:a="http://schemas.openxmlformats.org/drawingml/2006/main">
          <a:r>
            <a:rPr lang="en-NZ" sz="900" i="1" baseline="0">
              <a:solidFill>
                <a:schemeClr val="tx1">
                  <a:lumMod val="65000"/>
                  <a:lumOff val="35000"/>
                </a:schemeClr>
              </a:solidFill>
            </a:rPr>
            <a:t>(Difference between CPR and demostration path is smaller)</a:t>
          </a:r>
          <a:endParaRPr lang="en-NZ" sz="900" i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LC\compareUL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HASLAMN/1264192_1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rPortbl\iManage\HASLAMN\1264192_1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19-20\5.%20BEFU%202020\3%20-%20Finals\9%20-%20Publishing%20-%20Forecast%20Financial%20Statements\Forecast%20Financial%20Statements\1.%20Linked%20accounts\BEFU%2020%20Linked%20Account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PARKYNO/1877751_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rPortbl\iManage\PARKYNO\1877751_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RK\CHT\s2008weo\Ch1\fig13\Fig1_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MANNINGC/4348348_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RPortbl\iManage\MANNINGC\4348348_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F3%20Tax%20monitoring\TF32%20Tax%20data\Month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techangegovt-my.sharepoint.com/personal/paul_young_climatecommission_govt_nz/Documents/Documents/Copy%20of%20MCht_v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F1%20Tax%20forecasting\2008\NEFU\TF12%20Forecast%20outputs,%20writeups\Corp%20Tax%202008%20NEF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King/Downloads/prefu20-charts-data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itaKing\Downloads\prefu20-charts-dat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fis-02\Year%20end\Current%20Form\Accounts\publishing\Accoun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cloughlins\AppData\Roaming\Microsoft\Excel\908717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HENDLED/2111259_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RPortbl\iManage\HENDLED\2111259_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fis-02/Year%20end/Current%20Form/Accounts/publishing/Accoun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fis-02\Year%20end\Current%20Form\Accounts\publishing\Accou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PARKYNO/1844681_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rPortbl\iManage\PARKYNO\1844681_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rPortbl\iManage\KEENEM\763757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EER"/>
      <sheetName val="EDNA"/>
      <sheetName val="Sheet2"/>
      <sheetName val="Sheet9"/>
      <sheetName val="UL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"/>
      <sheetName val="Tables"/>
      <sheetName val="Capital"/>
      <sheetName val="Savings"/>
      <sheetName val="Maori related"/>
      <sheetName val="Speaker"/>
      <sheetName val="Act"/>
      <sheetName val="Maori"/>
      <sheetName val="United_Future"/>
      <sheetName val="Key"/>
      <sheetName val="English"/>
      <sheetName val="Brownlee"/>
      <sheetName val="Power"/>
      <sheetName val="Ryall"/>
      <sheetName val="N_Smith"/>
      <sheetName val="Collins"/>
      <sheetName val="Tolley"/>
      <sheetName val="Finlayson"/>
      <sheetName val="D_Carter"/>
      <sheetName val="McCully"/>
      <sheetName val="Groser"/>
      <sheetName val="Mapp"/>
      <sheetName val="Joyce"/>
      <sheetName val="Te_Heuheu"/>
      <sheetName val="Bennett"/>
      <sheetName val="Heatley"/>
      <sheetName val="Wong"/>
      <sheetName val="Coleman"/>
      <sheetName val="Wilkinson"/>
      <sheetName val="Williamson"/>
      <sheetName val="Worth"/>
      <sheetName val="J_Carter"/>
      <sheetName val="Adjustments"/>
      <sheetName val="Cabinet_Decisions"/>
      <sheetName val="Contingency item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"/>
      <sheetName val="Tables"/>
      <sheetName val="Capital"/>
      <sheetName val="Savings"/>
      <sheetName val="Maori related"/>
      <sheetName val="Speaker"/>
      <sheetName val="Act"/>
      <sheetName val="Maori"/>
      <sheetName val="United_Future"/>
      <sheetName val="Key"/>
      <sheetName val="English"/>
      <sheetName val="Brownlee"/>
      <sheetName val="Power"/>
      <sheetName val="Ryall"/>
      <sheetName val="N_Smith"/>
      <sheetName val="Collins"/>
      <sheetName val="Tolley"/>
      <sheetName val="Finlayson"/>
      <sheetName val="D_Carter"/>
      <sheetName val="McCully"/>
      <sheetName val="Groser"/>
      <sheetName val="Mapp"/>
      <sheetName val="Joyce"/>
      <sheetName val="Te_Heuheu"/>
      <sheetName val="Bennett"/>
      <sheetName val="Heatley"/>
      <sheetName val="Wong"/>
      <sheetName val="Coleman"/>
      <sheetName val="Wilkinson"/>
      <sheetName val="Williamson"/>
      <sheetName val="Worth"/>
      <sheetName val="J_Carter"/>
      <sheetName val="Adjustments"/>
      <sheetName val="Cabinet_Decisions"/>
      <sheetName val="Contingency item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ed accounts Checklist"/>
      <sheetName val="Cross Checks"/>
      <sheetName val="Control"/>
      <sheetName val="Perform"/>
      <sheetName val="Fun Class"/>
      <sheetName val="SOCRE"/>
      <sheetName val="Net worth"/>
      <sheetName val="Cash flows"/>
      <sheetName val="CF Rec"/>
      <sheetName val="Position"/>
      <sheetName val="Borrowings"/>
      <sheetName val="Commit &amp; Cont"/>
      <sheetName val="Notes 1- 6"/>
      <sheetName val="Note 7-12"/>
      <sheetName val="Notes 13-15"/>
      <sheetName val="Note 16"/>
      <sheetName val="Note 17"/>
      <sheetName val="2019 Actual"/>
      <sheetName val="2020 Forecast"/>
      <sheetName val="2021 Forecast"/>
      <sheetName val="2022 Forecast"/>
      <sheetName val="2023 Forecast"/>
      <sheetName val="2024 Forecast"/>
      <sheetName val="Time Series"/>
      <sheetName val="FSM Data"/>
      <sheetName val="Fiscal Data - CAB New"/>
      <sheetName val="Fiscal Data - FI New"/>
      <sheetName val="CAB data -Old"/>
      <sheetName val="CC Impulse - Old"/>
      <sheetName val="CC + CE Impulse - old"/>
      <sheetName val="TR Comms table"/>
      <sheetName val="Chapter FI table"/>
      <sheetName val="Dashboard tables"/>
      <sheetName val="Note 17 (old)"/>
      <sheetName val="FSM data old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Other assets - indexed"/>
      <sheetName val="Other assets - normal"/>
      <sheetName val="Trust v company v direct"/>
      <sheetName val="Bond v rental housing"/>
      <sheetName val="40% saving"/>
      <sheetName val="Indexation"/>
      <sheetName val="Indexation (2)"/>
      <sheetName val="Directly held"/>
      <sheetName val="Tax gap - Hypothetical person"/>
      <sheetName val="Tax gap"/>
      <sheetName val="Tax gap (2)"/>
      <sheetName val="Tax gap (3)"/>
      <sheetName val="Nordic @ 17.5"/>
      <sheetName val="Simplified nordic"/>
      <sheetName val="Sheet2"/>
      <sheetName val="Directly held v2"/>
      <sheetName val="Company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Other assets - indexed"/>
      <sheetName val="Other assets - normal"/>
      <sheetName val="Trust v company v direct"/>
      <sheetName val="Bond v rental housing"/>
      <sheetName val="40% saving"/>
      <sheetName val="Indexation"/>
      <sheetName val="Indexation (2)"/>
      <sheetName val="Directly held"/>
      <sheetName val="Tax gap - Hypothetical person"/>
      <sheetName val="Tax gap"/>
      <sheetName val="Tax gap (2)"/>
      <sheetName val="Tax gap (3)"/>
      <sheetName val="Nordic @ 17.5"/>
      <sheetName val="Simplified nordic"/>
      <sheetName val="Sheet2"/>
      <sheetName val="Directly held v2"/>
      <sheetName val="Company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mp NGAP (Adv&amp;Emg)"/>
      <sheetName val="Panel 1"/>
      <sheetName val="Panel 2"/>
      <sheetName val="Panel 3"/>
      <sheetName val="Panel 4"/>
      <sheetName val="Panel 5"/>
      <sheetName val="ChartData"/>
      <sheetName val="Pr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lay"/>
      <sheetName val="Guide"/>
      <sheetName val="Sources"/>
      <sheetName val="Statistics NZ"/>
      <sheetName val="Population Treasury"/>
      <sheetName val="Labour Force Treasury"/>
      <sheetName val="Exogenous"/>
      <sheetName val="NZSF Adjuster"/>
      <sheetName val="Fiscal Forecast Adjuster"/>
      <sheetName val="Fiscal Outturns"/>
      <sheetName val="Economic Forecasts"/>
      <sheetName val="Fiscal Forecasts"/>
      <sheetName val="Assumptions"/>
      <sheetName val="2020 PREFU FSM"/>
      <sheetName val="Scenario"/>
      <sheetName val="Tables 2 &amp; 3"/>
      <sheetName val="Fig 2.19"/>
      <sheetName val="Fig 2.20"/>
      <sheetName val="Fig 2.21"/>
      <sheetName val="Fig 2.22"/>
      <sheetName val="Fig 2.23"/>
      <sheetName val="Fig 2.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lay"/>
      <sheetName val="Guide"/>
      <sheetName val="Sources"/>
      <sheetName val="Statistics NZ"/>
      <sheetName val="Population Treasury"/>
      <sheetName val="Labour Force Treasury"/>
      <sheetName val="Exogenous"/>
      <sheetName val="NZSF Adjuster"/>
      <sheetName val="Fiscal Forecast Adjuster"/>
      <sheetName val="Fiscal Outturns"/>
      <sheetName val="Economic Forecasts"/>
      <sheetName val="Fiscal Forecasts"/>
      <sheetName val="Assumptions"/>
      <sheetName val="2020 PREFU FSM"/>
      <sheetName val="Scenario"/>
      <sheetName val="Tables 2 &amp; 3"/>
      <sheetName val="Fig 2.19"/>
      <sheetName val="Fig 2.20"/>
      <sheetName val="Fig 2.21"/>
      <sheetName val="Fig 2.22"/>
      <sheetName val="Fig 2.23"/>
      <sheetName val="Fig 2.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 Adjust Lookups"/>
      <sheetName val="July 1998 Series"/>
      <sheetName val="Receipts"/>
      <sheetName val="Revenue"/>
      <sheetName val="Macro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alc"/>
      <sheetName val="Bespoke_1Y"/>
      <sheetName val="Bespoke_MY"/>
      <sheetName val="Compare_Item"/>
      <sheetName val="Compare_2_Scens"/>
      <sheetName val="Waterfall"/>
      <sheetName val="Saved"/>
      <sheetName val="SelectGraph"/>
      <sheetName val="GHG_metrics"/>
      <sheetName val="De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Assumptions"/>
      <sheetName val="FIRST"/>
      <sheetName val="UOMI"/>
      <sheetName val="NRWTByPayer"/>
      <sheetName val="NRWTListed"/>
      <sheetName val="NRWTNoms"/>
      <sheetName val="FDWPRevDtl"/>
      <sheetName val="FDWPRecDtl"/>
      <sheetName val="Dividends"/>
      <sheetName val="OutturnData"/>
      <sheetName val="ScratchPad"/>
      <sheetName val="MacroInputs"/>
      <sheetName val="OpSurp"/>
      <sheetName val="AnnToQtr"/>
      <sheetName val="NRWTMth"/>
      <sheetName val="NRWTAnn"/>
      <sheetName val="NRWTDtl"/>
      <sheetName val="FDWPAnn"/>
      <sheetName val="FDWPMth"/>
      <sheetName val="Rcpt08 (2)"/>
      <sheetName val="DWTMth"/>
      <sheetName val="DWTAnn"/>
      <sheetName val="DWTSumm"/>
      <sheetName val="DWTDtl"/>
      <sheetName val="DWTDtlOld"/>
      <sheetName val="RevMth"/>
      <sheetName val="RecMth"/>
      <sheetName val="RefMth"/>
      <sheetName val="RevAnn"/>
      <sheetName val="LossEqns"/>
      <sheetName val="DataPrep"/>
      <sheetName val="Forecast"/>
      <sheetName val="NewRex (2)"/>
      <sheetName val="SumAll (2)"/>
      <sheetName val="OSvsPfts"/>
      <sheetName val="Sheet1"/>
      <sheetName val="ExAdj"/>
      <sheetName val="ExAdjPREFU"/>
      <sheetName val="ExAdjChg"/>
      <sheetName val="MonthlySum"/>
      <sheetName val="Rcpt08"/>
      <sheetName val="ProvVsTermRev"/>
      <sheetName val="PTMthsRev"/>
      <sheetName val="ProvVsTermRec"/>
      <sheetName val="PTMthsRec"/>
      <sheetName val="Accrual"/>
      <sheetName val="FinalCoTax"/>
      <sheetName val="OldForecasts"/>
      <sheetName val="AllRec"/>
      <sheetName val="NewRex"/>
      <sheetName val="GrandRec"/>
      <sheetName val="Funds"/>
      <sheetName val="LossSum"/>
      <sheetName val="PandL"/>
      <sheetName val="AnnualSum"/>
      <sheetName val="SumAll"/>
      <sheetName val="SumWide"/>
      <sheetName val="ToSumFile"/>
      <sheetName val="ToAremos"/>
      <sheetName val="MonthTrak"/>
      <sheetName val="TrakChart"/>
      <sheetName val="TraxInput"/>
      <sheetName val="TrakCompare"/>
      <sheetName val="CompChart"/>
      <sheetName val="CompChartYTD"/>
      <sheetName val="Graphing"/>
      <sheetName val="OSvsCorptax"/>
      <sheetName val="CorpTaxJune"/>
      <sheetName val="OSJune"/>
      <sheetName val="ETRdata"/>
      <sheetName val="ETR1"/>
      <sheetName val="ETR2"/>
      <sheetName val="ETR3"/>
      <sheetName val="ETR4"/>
      <sheetName val="ETR5"/>
      <sheetName val="Alldivs"/>
      <sheetName val="Reckon"/>
      <sheetName val="Chart 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table exec summary"/>
      <sheetName val="Table 1"/>
      <sheetName val="Fig 1"/>
      <sheetName val="Data 1"/>
      <sheetName val="Table 2"/>
      <sheetName val="Fig 2"/>
      <sheetName val="Data 2"/>
      <sheetName val="Fig 3"/>
      <sheetName val="Data 3"/>
      <sheetName val="Table 1.1"/>
      <sheetName val="Figure 1.1"/>
      <sheetName val="Data 1.1"/>
      <sheetName val="Table 1.2"/>
      <sheetName val="Figure 1.2"/>
      <sheetName val="Data 1.2"/>
      <sheetName val="Figure 1.3"/>
      <sheetName val="Data 1.3"/>
      <sheetName val="Figure 1.4"/>
      <sheetName val="Data 1.4"/>
      <sheetName val="Figure 1.5"/>
      <sheetName val="Data 1.5"/>
      <sheetName val="Figure 1.6"/>
      <sheetName val="Data 1.6"/>
      <sheetName val="Figure 1.7"/>
      <sheetName val="Data 1.7"/>
      <sheetName val="Figure 1.8"/>
      <sheetName val="Data 1.8"/>
      <sheetName val="Figure 1.9"/>
      <sheetName val="Data 1.9"/>
      <sheetName val="Figure 1.10"/>
      <sheetName val="Data 1.10"/>
      <sheetName val="Figure 1.11"/>
      <sheetName val="Data 1.11"/>
      <sheetName val="Figure 1.12"/>
      <sheetName val="Figure 1.13"/>
      <sheetName val="Data 1.13"/>
      <sheetName val="Figure 1.14"/>
      <sheetName val="Data 1.14"/>
      <sheetName val="Figure 1.15"/>
      <sheetName val="Data 1.15"/>
      <sheetName val="Figure 1.16"/>
      <sheetName val="Data 1.16"/>
      <sheetName val="Figure 1.17"/>
      <sheetName val="Data 1.17"/>
      <sheetName val="Table 1.3"/>
      <sheetName val="Figure 1.18"/>
      <sheetName val="Data 1.18"/>
      <sheetName val="Figure 1.19"/>
      <sheetName val="Data 1.19"/>
      <sheetName val="Figure 1.20"/>
      <sheetName val="Data 1.20"/>
      <sheetName val="Figure 1.21"/>
      <sheetName val="Data 1.21"/>
      <sheetName val="Figure 1.22"/>
      <sheetName val="Data 1.22"/>
      <sheetName val="Figure 1.23"/>
      <sheetName val="Data 1.23"/>
      <sheetName val="Figure 1.24"/>
      <sheetName val="Data 1.24"/>
      <sheetName val="Figure 1.25"/>
      <sheetName val="Data 1.25"/>
      <sheetName val="Table 2.1"/>
      <sheetName val="Table 2.2"/>
      <sheetName val="Table 2.3"/>
      <sheetName val="Table 2.4"/>
      <sheetName val="Table 2.5"/>
      <sheetName val="Table 2.6"/>
      <sheetName val="Table 2.7"/>
      <sheetName val="Table 2.8"/>
      <sheetName val="Table 2.9"/>
      <sheetName val="Table 2.10"/>
      <sheetName val="Table 2.11"/>
      <sheetName val="Table 2.12"/>
      <sheetName val="Table 2.13"/>
      <sheetName val="Table 2.14"/>
      <sheetName val="Table 2.15"/>
      <sheetName val="Table 2.16"/>
      <sheetName val="Table 2.17"/>
      <sheetName val="Table 2.18"/>
      <sheetName val="Table 2.19"/>
      <sheetName val="Fig 2.1"/>
      <sheetName val="Data Fig 2.1"/>
      <sheetName val="Fig 2.2"/>
      <sheetName val="Data Fig 2.2"/>
      <sheetName val="Fig 2.3"/>
      <sheetName val="Data Fig 2.3"/>
      <sheetName val="Fig 2.4"/>
      <sheetName val="Data Fig 2.4"/>
      <sheetName val=" Fig 2.5"/>
      <sheetName val="Data Fig 2.5"/>
      <sheetName val="Fig 2.6"/>
      <sheetName val="Data Fig 2.6"/>
      <sheetName val="Fig 2.7"/>
      <sheetName val="Data Fig 2.7"/>
      <sheetName val="Fig 2.8"/>
      <sheetName val="Data Fig 2.8"/>
      <sheetName val="Fig 2.9"/>
      <sheetName val="Data Fig 2.9"/>
      <sheetName val="Fig 2.10"/>
      <sheetName val="Data Fig 2.10"/>
      <sheetName val="Fig 2.11"/>
      <sheetName val="Data Fig 2.11"/>
      <sheetName val="Fig 2.12"/>
      <sheetName val="Data Fig 2.12"/>
      <sheetName val="Fig 2.13"/>
      <sheetName val="Data Fig 2.13"/>
      <sheetName val="Fig 2.14"/>
      <sheetName val="Data Fig 2.14"/>
      <sheetName val="Fig 2.15"/>
      <sheetName val="Data Fig 2.15"/>
      <sheetName val="Fig 2.16"/>
      <sheetName val="Data Fig 2.16"/>
      <sheetName val="Fig 2.17"/>
      <sheetName val="Data Fig 2.17"/>
      <sheetName val="Fig 2.18"/>
      <sheetName val="Data Fig 2.18"/>
      <sheetName val="Data - Figs 2.19-2.24"/>
      <sheetName val="Fig 2.19"/>
      <sheetName val="Fig 2.20"/>
      <sheetName val="Fig 2.21"/>
      <sheetName val="Fig 2.22"/>
      <sheetName val="Fig 2.23"/>
      <sheetName val="Fig 2.24"/>
      <sheetName val="Table 3.1"/>
      <sheetName val="Table 3.2"/>
      <sheetName val="Tax revenue"/>
      <sheetName val="Tax receipts"/>
      <sheetName val="Time series - economic"/>
      <sheetName val="Time series -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table exec summary"/>
      <sheetName val="Table 1"/>
      <sheetName val="Fig 1"/>
      <sheetName val="Data 1"/>
      <sheetName val="Table 2"/>
      <sheetName val="Fig 2"/>
      <sheetName val="Data 2"/>
      <sheetName val="Fig 3"/>
      <sheetName val="Data 3"/>
      <sheetName val="Table 1.1"/>
      <sheetName val="Figure 1.1"/>
      <sheetName val="Data 1.1"/>
      <sheetName val="Table 1.2"/>
      <sheetName val="Figure 1.2"/>
      <sheetName val="Data 1.2"/>
      <sheetName val="Figure 1.3"/>
      <sheetName val="Data 1.3"/>
      <sheetName val="Figure 1.4"/>
      <sheetName val="Data 1.4"/>
      <sheetName val="Figure 1.5"/>
      <sheetName val="Data 1.5"/>
      <sheetName val="Figure 1.6"/>
      <sheetName val="Data 1.6"/>
      <sheetName val="Figure 1.7"/>
      <sheetName val="Data 1.7"/>
      <sheetName val="Figure 1.8"/>
      <sheetName val="Data 1.8"/>
      <sheetName val="Figure 1.9"/>
      <sheetName val="Data 1.9"/>
      <sheetName val="Figure 1.10"/>
      <sheetName val="Data 1.10"/>
      <sheetName val="Figure 1.11"/>
      <sheetName val="Data 1.11"/>
      <sheetName val="Figure 1.12"/>
      <sheetName val="Figure 1.13"/>
      <sheetName val="Data 1.13"/>
      <sheetName val="Figure 1.14"/>
      <sheetName val="Data 1.14"/>
      <sheetName val="Figure 1.15"/>
      <sheetName val="Data 1.15"/>
      <sheetName val="Figure 1.16"/>
      <sheetName val="Data 1.16"/>
      <sheetName val="Figure 1.17"/>
      <sheetName val="Data 1.17"/>
      <sheetName val="Table 1.3"/>
      <sheetName val="Figure 1.18"/>
      <sheetName val="Data 1.18"/>
      <sheetName val="Figure 1.19"/>
      <sheetName val="Data 1.19"/>
      <sheetName val="Figure 1.20"/>
      <sheetName val="Data 1.20"/>
      <sheetName val="Figure 1.21"/>
      <sheetName val="Data 1.21"/>
      <sheetName val="Figure 1.22"/>
      <sheetName val="Data 1.22"/>
      <sheetName val="Figure 1.23"/>
      <sheetName val="Data 1.23"/>
      <sheetName val="Figure 1.24"/>
      <sheetName val="Data 1.24"/>
      <sheetName val="Figure 1.25"/>
      <sheetName val="Data 1.25"/>
      <sheetName val="Table 2.1"/>
      <sheetName val="Table 2.2"/>
      <sheetName val="Table 2.3"/>
      <sheetName val="Table 2.4"/>
      <sheetName val="Table 2.5"/>
      <sheetName val="Table 2.6"/>
      <sheetName val="Table 2.7"/>
      <sheetName val="Table 2.8"/>
      <sheetName val="Table 2.9"/>
      <sheetName val="Table 2.10"/>
      <sheetName val="Table 2.11"/>
      <sheetName val="Table 2.12"/>
      <sheetName val="Table 2.13"/>
      <sheetName val="Table 2.14"/>
      <sheetName val="Table 2.15"/>
      <sheetName val="Table 2.16"/>
      <sheetName val="Table 2.17"/>
      <sheetName val="Table 2.18"/>
      <sheetName val="Table 2.19"/>
      <sheetName val="Fig 2.1"/>
      <sheetName val="Data Fig 2.1"/>
      <sheetName val="Fig 2.2"/>
      <sheetName val="Data Fig 2.2"/>
      <sheetName val="Fig 2.3"/>
      <sheetName val="Data Fig 2.3"/>
      <sheetName val="Fig 2.4"/>
      <sheetName val="Data Fig 2.4"/>
      <sheetName val=" Fig 2.5"/>
      <sheetName val="Data Fig 2.5"/>
      <sheetName val="Fig 2.6"/>
      <sheetName val="Data Fig 2.6"/>
      <sheetName val="Fig 2.7"/>
      <sheetName val="Data Fig 2.7"/>
      <sheetName val="Fig 2.8"/>
      <sheetName val="Data Fig 2.8"/>
      <sheetName val="Fig 2.9"/>
      <sheetName val="Data Fig 2.9"/>
      <sheetName val="Fig 2.10"/>
      <sheetName val="Data Fig 2.10"/>
      <sheetName val="Fig 2.11"/>
      <sheetName val="Data Fig 2.11"/>
      <sheetName val="Fig 2.12"/>
      <sheetName val="Data Fig 2.12"/>
      <sheetName val="Fig 2.13"/>
      <sheetName val="Data Fig 2.13"/>
      <sheetName val="Fig 2.14"/>
      <sheetName val="Data Fig 2.14"/>
      <sheetName val="Fig 2.15"/>
      <sheetName val="Data Fig 2.15"/>
      <sheetName val="Fig 2.16"/>
      <sheetName val="Data Fig 2.16"/>
      <sheetName val="Fig 2.17"/>
      <sheetName val="Data Fig 2.17"/>
      <sheetName val="Fig 2.18"/>
      <sheetName val="Data Fig 2.18"/>
      <sheetName val="Data - Figs 2.19-2.24"/>
      <sheetName val="Fig 2.19"/>
      <sheetName val="Fig 2.20"/>
      <sheetName val="Fig 2.21"/>
      <sheetName val="Fig 2.22"/>
      <sheetName val="Fig 2.23"/>
      <sheetName val="Fig 2.24"/>
      <sheetName val="Table 3.1"/>
      <sheetName val="Table 3.2"/>
      <sheetName val="Tax revenue"/>
      <sheetName val="Tax receipts"/>
      <sheetName val="Time series - economic"/>
      <sheetName val="Time series -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orm"/>
      <sheetName val="Position"/>
      <sheetName val="Mvts in equity"/>
      <sheetName val="Cash flows"/>
      <sheetName val="Borrowings"/>
      <sheetName val="Mkt values"/>
      <sheetName val="Maturity"/>
      <sheetName val="Movements"/>
      <sheetName val="Commitments"/>
      <sheetName val="Notes 1-5"/>
      <sheetName val="Notes 6,7,8"/>
      <sheetName val="SOE CE Fin Perf"/>
      <sheetName val="SOE CE BS"/>
      <sheetName val="SOE CE Summary"/>
      <sheetName val="Notes 10 - 13"/>
      <sheetName val="Note 15"/>
      <sheetName val="Note 16"/>
      <sheetName val="Note 17"/>
      <sheetName val="note 19"/>
      <sheetName val="Xchecks"/>
      <sheetName val="analysis accounts"/>
      <sheetName val="consistency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astTo02"/>
      <sheetName val="ActualTo02"/>
      <sheetName val="FcastConsol"/>
      <sheetName val="ActualConsol"/>
      <sheetName val="OpExp"/>
      <sheetName val="NetCash"/>
      <sheetName val="AdjOpExp"/>
      <sheetName val="Tax"/>
      <sheetName val="TotRec"/>
      <sheetName val="NetCashPctRec"/>
      <sheetName val="FinCost"/>
      <sheetName val="BenExp"/>
      <sheetName val="Purch"/>
      <sheetName val="PurchAdj"/>
      <sheetName val="Advances"/>
      <sheetName val="PurchInv"/>
      <sheetName val="ReportTables"/>
      <sheetName val="Tabl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Weekly Reporting"/>
      <sheetName val="Database Codes"/>
      <sheetName val="Database"/>
      <sheetName val="Aggregation 1"/>
      <sheetName val="Aggregation 2"/>
      <sheetName val="Circ for Updates"/>
      <sheetName val="Pivot - Summary"/>
      <sheetName val="Pivot - Sources"/>
      <sheetName val="Pivot - BEFU"/>
      <sheetName val="Report - Summary"/>
      <sheetName val="Summary 27 Sep"/>
      <sheetName val="Summary 20 Sep"/>
      <sheetName val="Summary 16 August"/>
      <sheetName val="Pivot - Published Report"/>
      <sheetName val="DIA Response Costs"/>
      <sheetName val="DIA Email"/>
      <sheetName val="Circ for HYEFU 2012"/>
      <sheetName val="Pivot - Cash"/>
      <sheetName val="Summary 4 Octo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Weekly Reporting"/>
      <sheetName val="Database Codes"/>
      <sheetName val="Database"/>
      <sheetName val="Aggregation 1"/>
      <sheetName val="Aggregation 2"/>
      <sheetName val="Circ for Updates"/>
      <sheetName val="Pivot - Summary"/>
      <sheetName val="Pivot - Sources"/>
      <sheetName val="Pivot - BEFU"/>
      <sheetName val="Report - Summary"/>
      <sheetName val="Summary 27 Sep"/>
      <sheetName val="Summary 20 Sep"/>
      <sheetName val="Summary 16 August"/>
      <sheetName val="Pivot - Published Report"/>
      <sheetName val="DIA Response Costs"/>
      <sheetName val="DIA Email"/>
      <sheetName val="Circ for HYEFU 2012"/>
      <sheetName val="Pivot - Cash"/>
      <sheetName val="Summary 4 Octo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orm"/>
      <sheetName val="Position"/>
      <sheetName val="Mvts in equity"/>
      <sheetName val="Cash flows"/>
      <sheetName val="Borrowings"/>
      <sheetName val="Mkt values"/>
      <sheetName val="Maturity"/>
      <sheetName val="Movements"/>
      <sheetName val="Commitments"/>
      <sheetName val="Notes 1-5"/>
      <sheetName val="Notes 6,7,8"/>
      <sheetName val="SOE CE Fin Perf"/>
      <sheetName val="SOE CE BS"/>
      <sheetName val="SOE CE Summary"/>
      <sheetName val="Notes 10 - 13"/>
      <sheetName val="Note 15"/>
      <sheetName val="Note 16"/>
      <sheetName val="Note 17"/>
      <sheetName val="note 19"/>
      <sheetName val="Xchecks"/>
      <sheetName val="analysis accounts"/>
      <sheetName val="consistency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orm"/>
      <sheetName val="Position"/>
      <sheetName val="Mvts in equity"/>
      <sheetName val="Cash flows"/>
      <sheetName val="Borrowings"/>
      <sheetName val="Mkt values"/>
      <sheetName val="Maturity"/>
      <sheetName val="Movements"/>
      <sheetName val="Commitments"/>
      <sheetName val="Notes 1-5"/>
      <sheetName val="Notes 6,7,8"/>
      <sheetName val="SOE CE Fin Perf"/>
      <sheetName val="SOE CE BS"/>
      <sheetName val="SOE CE Summary"/>
      <sheetName val="Notes 10 - 13"/>
      <sheetName val="Note 15"/>
      <sheetName val="Note 16"/>
      <sheetName val="Note 17"/>
      <sheetName val="note 19"/>
      <sheetName val="Xchecks"/>
      <sheetName val="analysis accounts"/>
      <sheetName val="consistency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RISK parameters"/>
      <sheetName val="Economic data"/>
      <sheetName val="Fiscal data"/>
      <sheetName val="Elasticity data"/>
      <sheetName val="Calculation &amp; Results"/>
      <sheetName val="cab"/>
      <sheetName val="Inverse CAB"/>
      <sheetName val="Historical results"/>
      <sheetName val="Cyclically adj balance vsOBEGAL"/>
      <sheetName val="BEFU Table"/>
      <sheetName val="Chart1"/>
      <sheetName val="Sheet1"/>
      <sheetName val="Historical results (2)"/>
      <sheetName val="Sheet3"/>
      <sheetName val="Sheet6"/>
      <sheetName val="Sheet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RISK parameters"/>
      <sheetName val="Economic data"/>
      <sheetName val="Fiscal data"/>
      <sheetName val="Elasticity data"/>
      <sheetName val="Calculation &amp; Results"/>
      <sheetName val="cab"/>
      <sheetName val="Inverse CAB"/>
      <sheetName val="Historical results"/>
      <sheetName val="Cyclically adj balance vsOBEGAL"/>
      <sheetName val="BEFU Table"/>
      <sheetName val="Chart1"/>
      <sheetName val="Sheet1"/>
      <sheetName val="Historical results (2)"/>
      <sheetName val="Sheet3"/>
      <sheetName val="Sheet6"/>
      <sheetName val="Sheet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Assumptions"/>
      <sheetName val="UOMI"/>
      <sheetName val="NRWTByPayer"/>
      <sheetName val="NRWTListed"/>
      <sheetName val="NRWTNoms"/>
      <sheetName val="OutturnData"/>
      <sheetName val="MacroInputs"/>
      <sheetName val="NZSFund"/>
      <sheetName val="ExAdj"/>
      <sheetName val="OpSurp"/>
      <sheetName val="AnnToQtr"/>
      <sheetName val="FIRST"/>
      <sheetName val="NRWT"/>
      <sheetName val="NRWTRex"/>
      <sheetName val="NRWTSumm"/>
      <sheetName val="FDWPbyPayer"/>
      <sheetName val="FDWP"/>
      <sheetName val="FDWPRex"/>
      <sheetName val="Dividends"/>
      <sheetName val="DWT"/>
      <sheetName val="DWTRex"/>
      <sheetName val="DWTSumm"/>
      <sheetName val="DWTDtl"/>
      <sheetName val="LossEqns"/>
      <sheetName val="ScratchPad"/>
      <sheetName val="Forecast"/>
      <sheetName val="Funds"/>
      <sheetName val="PandL"/>
      <sheetName val="MonthlySum"/>
      <sheetName val="AnnualSum"/>
      <sheetName val="AllRec"/>
      <sheetName val="SumAll"/>
      <sheetName val="ToSumFile"/>
      <sheetName val="ToAremos"/>
      <sheetName val="MonthTrak"/>
      <sheetName val="TrakChart"/>
      <sheetName val="TraxInput"/>
      <sheetName val="TrakCompare"/>
      <sheetName val="CompChart"/>
      <sheetName val="CompChartYTD"/>
      <sheetName val="Graphing"/>
      <sheetName val="OSvsCorptax"/>
      <sheetName val="CorpTaxJune"/>
      <sheetName val="OSJune"/>
      <sheetName val="Reckon"/>
      <sheetName val="ETRdata"/>
      <sheetName val="ETR1"/>
      <sheetName val="ETR2"/>
      <sheetName val="ETR3"/>
      <sheetName val="ETR4"/>
      <sheetName val="Alldiv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D58E-FDFF-410A-B58C-31CF51A3D3FB}">
  <dimension ref="B1:D22"/>
  <sheetViews>
    <sheetView workbookViewId="0">
      <selection activeCell="B12" sqref="B12"/>
    </sheetView>
  </sheetViews>
  <sheetFormatPr defaultColWidth="9.140625" defaultRowHeight="15"/>
  <cols>
    <col min="1" max="1" width="5.5703125" style="1" customWidth="1"/>
    <col min="2" max="2" width="22.5703125" style="1" bestFit="1" customWidth="1"/>
    <col min="3" max="3" width="12.42578125" style="1" customWidth="1"/>
    <col min="4" max="16384" width="9.140625" style="1"/>
  </cols>
  <sheetData>
    <row r="1" spans="2:4">
      <c r="D1" s="2"/>
    </row>
    <row r="4" spans="2:4" ht="15.75">
      <c r="D4" s="3" t="s">
        <v>0</v>
      </c>
    </row>
    <row r="8" spans="2:4">
      <c r="B8" s="4" t="s">
        <v>1</v>
      </c>
      <c r="C8" s="4" t="s">
        <v>2</v>
      </c>
    </row>
    <row r="9" spans="2:4">
      <c r="B9" s="5" t="s">
        <v>3</v>
      </c>
      <c r="C9" s="1" t="s">
        <v>4</v>
      </c>
    </row>
    <row r="10" spans="2:4">
      <c r="B10" s="5"/>
      <c r="C10" s="1" t="s">
        <v>5</v>
      </c>
      <c r="D10" s="1" t="s">
        <v>6</v>
      </c>
    </row>
    <row r="11" spans="2:4">
      <c r="B11" s="5"/>
      <c r="C11" s="1" t="s">
        <v>7</v>
      </c>
      <c r="D11" s="1" t="s">
        <v>8</v>
      </c>
    </row>
    <row r="12" spans="2:4">
      <c r="B12" s="5" t="s">
        <v>9</v>
      </c>
      <c r="C12" s="1" t="s">
        <v>10</v>
      </c>
    </row>
    <row r="13" spans="2:4">
      <c r="B13" s="5" t="s">
        <v>11</v>
      </c>
      <c r="C13" s="1" t="s">
        <v>12</v>
      </c>
    </row>
    <row r="14" spans="2:4">
      <c r="B14" s="5" t="s">
        <v>13</v>
      </c>
      <c r="C14" s="1" t="s">
        <v>14</v>
      </c>
    </row>
    <row r="15" spans="2:4">
      <c r="B15" s="5" t="s">
        <v>15</v>
      </c>
      <c r="C15" s="1" t="s">
        <v>16</v>
      </c>
    </row>
    <row r="16" spans="2:4">
      <c r="B16" s="5" t="s">
        <v>17</v>
      </c>
      <c r="C16" s="1" t="s">
        <v>18</v>
      </c>
    </row>
    <row r="17" spans="2:3">
      <c r="B17" s="5" t="s">
        <v>19</v>
      </c>
      <c r="C17" s="1" t="s">
        <v>20</v>
      </c>
    </row>
    <row r="18" spans="2:3">
      <c r="B18" s="5" t="s">
        <v>21</v>
      </c>
      <c r="C18" s="1" t="s">
        <v>22</v>
      </c>
    </row>
    <row r="19" spans="2:3">
      <c r="B19" s="5" t="s">
        <v>23</v>
      </c>
      <c r="C19" s="1" t="s">
        <v>24</v>
      </c>
    </row>
    <row r="20" spans="2:3">
      <c r="B20" s="5" t="s">
        <v>25</v>
      </c>
      <c r="C20" s="1" t="s">
        <v>26</v>
      </c>
    </row>
    <row r="21" spans="2:3">
      <c r="B21" s="5" t="s">
        <v>27</v>
      </c>
      <c r="C21" s="1" t="s">
        <v>28</v>
      </c>
    </row>
    <row r="22" spans="2:3">
      <c r="B22" s="5" t="s">
        <v>29</v>
      </c>
      <c r="C22" s="1" t="s">
        <v>30</v>
      </c>
    </row>
  </sheetData>
  <hyperlinks>
    <hyperlink ref="B9" location="Chapter15!A1" display="Chapter 15" xr:uid="{576DCB13-BC02-44C9-9A2E-7C43F44297DD}"/>
    <hyperlink ref="B12" location="Base!A1" display="Base" xr:uid="{5CE07670-80B7-43E2-BE04-5ECD9FF0FA5D}"/>
    <hyperlink ref="B13" location="LowEVs!A1" display="LowEVs" xr:uid="{3CA58206-2282-433F-AD5B-DAA2A3099649}"/>
    <hyperlink ref="B14" location="LowAg!A1" display="LowAg" xr:uid="{2C3A7801-D6D3-44C9-B52B-8F493CB463F4}"/>
    <hyperlink ref="B15" location="Tiwai!A1" display="Tiwai" xr:uid="{0779EDA6-1C43-481D-B6D0-2179D3C42BE0}"/>
    <hyperlink ref="B16" location="Methanol!A1" display="Methanol" xr:uid="{245E188F-9F83-4884-953B-AC69935374AC}"/>
    <hyperlink ref="B17" location="HighGDPPopn!A1" display="HighGDPPopn" xr:uid="{65616025-161C-4CFF-A563-A3FDF134792B}"/>
    <hyperlink ref="B18" location="LowGDPPopn!A1" display="LowGDPPopn" xr:uid="{FFC4FF0F-B7F0-4CA9-B049-CB235A8F8407}"/>
    <hyperlink ref="B19" location="HighOilPrice!A1" display="HighOilPrice" xr:uid="{6CFAF019-0EDA-452A-93A7-F5F6F1E4B97E}"/>
    <hyperlink ref="B20" location="LowOilPrice!A1" display="LowOilPrice" xr:uid="{7A142228-98F5-4FD1-AAB0-61970567AE0A}"/>
    <hyperlink ref="B21" location="HighEmissPrice!A1" display="HighEmissPrice" xr:uid="{4F08E0CE-029A-45EF-9BC0-4D14E02CA5EE}"/>
    <hyperlink ref="B22" location="LowEmissPrice!A1" display="LowEmissPrice" xr:uid="{D826E37A-4757-4163-8923-A2F013A15327}"/>
  </hyperlink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D97E-D1F8-4B51-A423-11B9BB2F7576}">
  <dimension ref="A2:P44"/>
  <sheetViews>
    <sheetView workbookViewId="0"/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65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1">
        <v>243.44900000000001</v>
      </c>
      <c r="D8" s="1">
        <v>243.44900000000001</v>
      </c>
      <c r="E8" s="1">
        <v>243.44900000000001</v>
      </c>
      <c r="F8" s="1">
        <v>243.44900000000001</v>
      </c>
      <c r="G8" s="1">
        <v>243.44900000000001</v>
      </c>
      <c r="H8" s="1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1">
        <v>252.535</v>
      </c>
      <c r="D9" s="1">
        <v>252.535</v>
      </c>
      <c r="E9" s="1">
        <v>252.535</v>
      </c>
      <c r="F9" s="1">
        <v>252.535</v>
      </c>
      <c r="G9" s="1">
        <v>252.535</v>
      </c>
      <c r="H9" s="1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1">
        <v>261.52800000000002</v>
      </c>
      <c r="D10" s="1">
        <v>261.52800000000002</v>
      </c>
      <c r="E10" s="1">
        <v>261.52800000000002</v>
      </c>
      <c r="F10" s="1">
        <v>261.52800000000002</v>
      </c>
      <c r="G10" s="1">
        <v>261.52800000000002</v>
      </c>
      <c r="H10" s="1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1">
        <v>270.14800000000002</v>
      </c>
      <c r="D11" s="1">
        <v>270.14800000000002</v>
      </c>
      <c r="E11" s="1">
        <v>270.14800000000002</v>
      </c>
      <c r="F11" s="1">
        <v>270.14800000000002</v>
      </c>
      <c r="G11" s="1">
        <v>270.14800000000002</v>
      </c>
      <c r="H11" s="1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1">
        <v>273.30599999999998</v>
      </c>
      <c r="D12" s="1">
        <v>273.30599999999998</v>
      </c>
      <c r="E12" s="1">
        <v>273.30599999999998</v>
      </c>
      <c r="F12" s="1">
        <v>273.30599999999998</v>
      </c>
      <c r="G12" s="1">
        <v>273.30599999999998</v>
      </c>
      <c r="H12" s="1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1">
        <v>275.60500000000002</v>
      </c>
      <c r="D13" s="1">
        <v>275.60500000000002</v>
      </c>
      <c r="E13" s="1">
        <v>275.60500000000002</v>
      </c>
      <c r="F13" s="1">
        <v>275.60500000000002</v>
      </c>
      <c r="G13" s="1">
        <v>275.60500000000002</v>
      </c>
      <c r="H13" s="1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1">
        <v>277.92099999999999</v>
      </c>
      <c r="D14" s="1">
        <v>277.92099999999999</v>
      </c>
      <c r="E14" s="1">
        <v>277.92099999999999</v>
      </c>
      <c r="F14" s="1">
        <v>277.92099999999999</v>
      </c>
      <c r="G14" s="1">
        <v>277.92099999999999</v>
      </c>
      <c r="H14" s="1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1">
        <v>282.13200000000001</v>
      </c>
      <c r="D15" s="1">
        <v>282.13200000000001</v>
      </c>
      <c r="E15" s="1">
        <v>282.13200000000001</v>
      </c>
      <c r="F15" s="1">
        <v>282.13200000000001</v>
      </c>
      <c r="G15" s="1">
        <v>282.13200000000001</v>
      </c>
      <c r="H15" s="1">
        <v>282.13200000000001</v>
      </c>
      <c r="J15" s="1">
        <v>2021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>
      <c r="B16" s="1">
        <v>2022</v>
      </c>
      <c r="C16" s="1">
        <v>289.24200000000002</v>
      </c>
      <c r="D16" s="1">
        <v>289.24900000000002</v>
      </c>
      <c r="E16" s="1">
        <v>289.24700000000001</v>
      </c>
      <c r="F16" s="1">
        <v>289.23099999999999</v>
      </c>
      <c r="G16" s="1">
        <v>289.125</v>
      </c>
      <c r="H16" s="1">
        <v>289.28199999999998</v>
      </c>
      <c r="J16" s="1">
        <v>2022</v>
      </c>
      <c r="K16" s="7">
        <v>0</v>
      </c>
      <c r="L16" s="7">
        <v>2.4201187932559876E-5</v>
      </c>
      <c r="M16" s="7">
        <v>1.728656280897134E-5</v>
      </c>
      <c r="N16" s="7">
        <v>-3.803043817984797E-5</v>
      </c>
      <c r="O16" s="7">
        <v>-4.0450556973059548E-4</v>
      </c>
      <c r="P16" s="7">
        <v>1.3829250247177072E-4</v>
      </c>
    </row>
    <row r="17" spans="2:16">
      <c r="B17" s="1">
        <v>2023</v>
      </c>
      <c r="C17" s="1">
        <v>298.42099999999999</v>
      </c>
      <c r="D17" s="1">
        <v>298.47500000000002</v>
      </c>
      <c r="E17" s="1">
        <v>298.46499999999997</v>
      </c>
      <c r="F17" s="1">
        <v>298.447</v>
      </c>
      <c r="G17" s="1">
        <v>298.238</v>
      </c>
      <c r="H17" s="1">
        <v>298.476</v>
      </c>
      <c r="J17" s="1">
        <v>2023</v>
      </c>
      <c r="K17" s="7">
        <v>0</v>
      </c>
      <c r="L17" s="7">
        <v>1.8095241286641972E-4</v>
      </c>
      <c r="M17" s="7">
        <v>1.4744270678002103E-4</v>
      </c>
      <c r="N17" s="7">
        <v>8.7125235824547786E-5</v>
      </c>
      <c r="O17" s="7">
        <v>-6.1322762138049658E-4</v>
      </c>
      <c r="P17" s="7">
        <v>1.8430338347497077E-4</v>
      </c>
    </row>
    <row r="18" spans="2:16">
      <c r="B18" s="1">
        <v>2024</v>
      </c>
      <c r="C18" s="1">
        <v>308.17700000000002</v>
      </c>
      <c r="D18" s="1">
        <v>308.22000000000003</v>
      </c>
      <c r="E18" s="1">
        <v>308.16199999999998</v>
      </c>
      <c r="F18" s="1">
        <v>308.173</v>
      </c>
      <c r="G18" s="1">
        <v>307.88200000000001</v>
      </c>
      <c r="H18" s="1">
        <v>308.21600000000001</v>
      </c>
      <c r="J18" s="1">
        <v>2024</v>
      </c>
      <c r="K18" s="7">
        <v>0</v>
      </c>
      <c r="L18" s="7">
        <v>1.395302050444247E-4</v>
      </c>
      <c r="M18" s="7">
        <v>-4.8673327341264283E-5</v>
      </c>
      <c r="N18" s="7">
        <v>-1.2979553957737089E-5</v>
      </c>
      <c r="O18" s="7">
        <v>-9.5724210437508894E-4</v>
      </c>
      <c r="P18" s="7">
        <v>1.2655065108679864E-4</v>
      </c>
    </row>
    <row r="19" spans="2:16">
      <c r="B19" s="1">
        <v>2025</v>
      </c>
      <c r="C19" s="1">
        <v>317.56</v>
      </c>
      <c r="D19" s="1">
        <v>317.67599999999999</v>
      </c>
      <c r="E19" s="1">
        <v>317.54700000000003</v>
      </c>
      <c r="F19" s="1">
        <v>317.66300000000001</v>
      </c>
      <c r="G19" s="1">
        <v>317.44200000000001</v>
      </c>
      <c r="H19" s="1">
        <v>317.60399999999998</v>
      </c>
      <c r="J19" s="1">
        <v>2025</v>
      </c>
      <c r="K19" s="7">
        <v>0</v>
      </c>
      <c r="L19" s="7">
        <v>3.652853004156853E-4</v>
      </c>
      <c r="M19" s="7">
        <v>-4.0937145736164027E-5</v>
      </c>
      <c r="N19" s="7">
        <v>3.2434815467952127E-4</v>
      </c>
      <c r="O19" s="7">
        <v>-3.7158332283659945E-4</v>
      </c>
      <c r="P19" s="7">
        <v>1.385564932609995E-4</v>
      </c>
    </row>
    <row r="20" spans="2:16">
      <c r="B20" s="1">
        <v>2026</v>
      </c>
      <c r="C20" s="1">
        <v>326.52199999999999</v>
      </c>
      <c r="D20" s="1">
        <v>326.62700000000001</v>
      </c>
      <c r="E20" s="1">
        <v>326.46899999999999</v>
      </c>
      <c r="F20" s="1">
        <v>326.58800000000002</v>
      </c>
      <c r="G20" s="1">
        <v>326.11900000000003</v>
      </c>
      <c r="H20" s="1">
        <v>326.54399999999998</v>
      </c>
      <c r="J20" s="1">
        <v>2026</v>
      </c>
      <c r="K20" s="7">
        <v>0</v>
      </c>
      <c r="L20" s="7">
        <v>3.2157098143459351E-4</v>
      </c>
      <c r="M20" s="7">
        <v>-1.6231678110512071E-4</v>
      </c>
      <c r="N20" s="7">
        <v>2.0213033118765544E-4</v>
      </c>
      <c r="O20" s="7">
        <v>-1.2342200525538027E-3</v>
      </c>
      <c r="P20" s="7">
        <v>6.73767770624778E-5</v>
      </c>
    </row>
    <row r="21" spans="2:16">
      <c r="B21" s="1">
        <v>2027</v>
      </c>
      <c r="C21" s="1">
        <v>335.04899999999998</v>
      </c>
      <c r="D21" s="1">
        <v>335.11099999999999</v>
      </c>
      <c r="E21" s="1">
        <v>334.94299999999998</v>
      </c>
      <c r="F21" s="1">
        <v>335.036</v>
      </c>
      <c r="G21" s="1">
        <v>334.20100000000002</v>
      </c>
      <c r="H21" s="1">
        <v>335.02499999999998</v>
      </c>
      <c r="J21" s="1">
        <v>2027</v>
      </c>
      <c r="K21" s="7">
        <v>0</v>
      </c>
      <c r="L21" s="7">
        <v>1.8504756020765178E-4</v>
      </c>
      <c r="M21" s="7">
        <v>-3.163716351936019E-4</v>
      </c>
      <c r="N21" s="7">
        <v>-3.880029488212422E-5</v>
      </c>
      <c r="O21" s="7">
        <v>-2.5309730815491482E-3</v>
      </c>
      <c r="P21" s="7">
        <v>-7.1631313628750526E-5</v>
      </c>
    </row>
    <row r="22" spans="2:16">
      <c r="B22" s="1">
        <v>2028</v>
      </c>
      <c r="C22" s="1">
        <v>343.37900000000002</v>
      </c>
      <c r="D22" s="1">
        <v>343.36500000000001</v>
      </c>
      <c r="E22" s="1">
        <v>343.20100000000002</v>
      </c>
      <c r="F22" s="1">
        <v>343.291</v>
      </c>
      <c r="G22" s="1">
        <v>341.77800000000002</v>
      </c>
      <c r="H22" s="1">
        <v>343.30799999999999</v>
      </c>
      <c r="J22" s="1">
        <v>2028</v>
      </c>
      <c r="K22" s="7">
        <v>0</v>
      </c>
      <c r="L22" s="7">
        <v>-4.077127605361941E-5</v>
      </c>
      <c r="M22" s="7">
        <v>-5.1837765268114566E-4</v>
      </c>
      <c r="N22" s="7">
        <v>-2.5627659233684597E-4</v>
      </c>
      <c r="O22" s="7">
        <v>-4.6624866401264731E-3</v>
      </c>
      <c r="P22" s="7">
        <v>-2.0676861427182391E-4</v>
      </c>
    </row>
    <row r="23" spans="2:16">
      <c r="B23" s="1">
        <v>2029</v>
      </c>
      <c r="C23" s="1">
        <v>350.74700000000001</v>
      </c>
      <c r="D23" s="1">
        <v>350.63099999999997</v>
      </c>
      <c r="E23" s="1">
        <v>350.50099999999998</v>
      </c>
      <c r="F23" s="1">
        <v>350.51900000000001</v>
      </c>
      <c r="G23" s="1">
        <v>348.05799999999999</v>
      </c>
      <c r="H23" s="1">
        <v>350.589</v>
      </c>
      <c r="J23" s="1">
        <v>2029</v>
      </c>
      <c r="K23" s="7">
        <v>0</v>
      </c>
      <c r="L23" s="7">
        <v>-3.3072271466338954E-4</v>
      </c>
      <c r="M23" s="7">
        <v>-7.0136023971700823E-4</v>
      </c>
      <c r="N23" s="7">
        <v>-6.5004119778644398E-4</v>
      </c>
      <c r="O23" s="7">
        <v>-7.6664946528409716E-3</v>
      </c>
      <c r="P23" s="7">
        <v>-4.5046714583452108E-4</v>
      </c>
    </row>
    <row r="24" spans="2:16">
      <c r="B24" s="1">
        <v>2030</v>
      </c>
      <c r="C24" s="1">
        <v>357.25</v>
      </c>
      <c r="D24" s="1">
        <v>357.11200000000002</v>
      </c>
      <c r="E24" s="1">
        <v>357.005</v>
      </c>
      <c r="F24" s="1">
        <v>356.98</v>
      </c>
      <c r="G24" s="1">
        <v>353.75299999999999</v>
      </c>
      <c r="H24" s="1">
        <v>356.88799999999998</v>
      </c>
      <c r="J24" s="1">
        <v>2030</v>
      </c>
      <c r="K24" s="7">
        <v>0</v>
      </c>
      <c r="L24" s="7">
        <v>-3.8628411476548941E-4</v>
      </c>
      <c r="M24" s="7">
        <v>-6.8579426172155067E-4</v>
      </c>
      <c r="N24" s="7">
        <v>-7.5577326801956612E-4</v>
      </c>
      <c r="O24" s="7">
        <v>-9.7886634009797246E-3</v>
      </c>
      <c r="P24" s="7">
        <v>-1.0132960111967071E-3</v>
      </c>
    </row>
    <row r="25" spans="2:16">
      <c r="B25" s="1">
        <v>2031</v>
      </c>
      <c r="C25" s="1">
        <v>363.61399999999998</v>
      </c>
      <c r="D25" s="1">
        <v>363.387</v>
      </c>
      <c r="E25" s="1">
        <v>363.28300000000002</v>
      </c>
      <c r="F25" s="1">
        <v>363.12400000000002</v>
      </c>
      <c r="G25" s="1">
        <v>359.64400000000001</v>
      </c>
      <c r="H25" s="1">
        <v>362.971</v>
      </c>
      <c r="J25" s="1">
        <v>2031</v>
      </c>
      <c r="K25" s="7">
        <v>0</v>
      </c>
      <c r="L25" s="7">
        <v>-6.2428839373618317E-4</v>
      </c>
      <c r="M25" s="7">
        <v>-9.1030598381791616E-4</v>
      </c>
      <c r="N25" s="7">
        <v>-1.3475828763467312E-3</v>
      </c>
      <c r="O25" s="7">
        <v>-1.0918171467545146E-2</v>
      </c>
      <c r="P25" s="7">
        <v>-1.7683587540633372E-3</v>
      </c>
    </row>
    <row r="26" spans="2:16">
      <c r="B26" s="1">
        <v>2032</v>
      </c>
      <c r="C26" s="1">
        <v>369.86799999999999</v>
      </c>
      <c r="D26" s="1">
        <v>369.529</v>
      </c>
      <c r="E26" s="1">
        <v>369.423</v>
      </c>
      <c r="F26" s="1">
        <v>369.17399999999998</v>
      </c>
      <c r="G26" s="1">
        <v>365.51299999999998</v>
      </c>
      <c r="H26" s="1">
        <v>368.84699999999998</v>
      </c>
      <c r="J26" s="1">
        <v>2032</v>
      </c>
      <c r="K26" s="7">
        <v>0</v>
      </c>
      <c r="L26" s="7">
        <v>-9.1654319919542981E-4</v>
      </c>
      <c r="M26" s="7">
        <v>-1.2031319281473607E-3</v>
      </c>
      <c r="N26" s="7">
        <v>-1.876345074458996E-3</v>
      </c>
      <c r="O26" s="7">
        <v>-1.1774470892318423E-2</v>
      </c>
      <c r="P26" s="7">
        <v>-2.760444266603268E-3</v>
      </c>
    </row>
    <row r="27" spans="2:16">
      <c r="B27" s="1">
        <v>2033</v>
      </c>
      <c r="C27" s="1">
        <v>376.02600000000001</v>
      </c>
      <c r="D27" s="1">
        <v>375.55900000000003</v>
      </c>
      <c r="E27" s="1">
        <v>375.452</v>
      </c>
      <c r="F27" s="1">
        <v>375.142</v>
      </c>
      <c r="G27" s="1">
        <v>371.37799999999999</v>
      </c>
      <c r="H27" s="1">
        <v>374.584</v>
      </c>
      <c r="J27" s="1">
        <v>2033</v>
      </c>
      <c r="K27" s="7">
        <v>0</v>
      </c>
      <c r="L27" s="7">
        <v>-1.2419353980841485E-3</v>
      </c>
      <c r="M27" s="7">
        <v>-1.5264901895082339E-3</v>
      </c>
      <c r="N27" s="7">
        <v>-2.3509012674656216E-3</v>
      </c>
      <c r="O27" s="7">
        <v>-1.2360847388212637E-2</v>
      </c>
      <c r="P27" s="7">
        <v>-3.8348412077888749E-3</v>
      </c>
    </row>
    <row r="28" spans="2:16">
      <c r="B28" s="1">
        <v>2034</v>
      </c>
      <c r="C28" s="1">
        <v>382.113</v>
      </c>
      <c r="D28" s="1">
        <v>381.495</v>
      </c>
      <c r="E28" s="1">
        <v>381.38299999999998</v>
      </c>
      <c r="F28" s="1">
        <v>380.97300000000001</v>
      </c>
      <c r="G28" s="1">
        <v>377.12200000000001</v>
      </c>
      <c r="H28" s="1">
        <v>380.12799999999999</v>
      </c>
      <c r="J28" s="1">
        <v>2034</v>
      </c>
      <c r="K28" s="7">
        <v>0</v>
      </c>
      <c r="L28" s="7">
        <v>-1.6173226244592387E-3</v>
      </c>
      <c r="M28" s="7">
        <v>-1.9104296373062546E-3</v>
      </c>
      <c r="N28" s="7">
        <v>-2.9834106664782256E-3</v>
      </c>
      <c r="O28" s="7">
        <v>-1.3061581259993682E-2</v>
      </c>
      <c r="P28" s="7">
        <v>-5.1947983973327228E-3</v>
      </c>
    </row>
    <row r="29" spans="2:16">
      <c r="B29" s="1">
        <v>2035</v>
      </c>
      <c r="C29" s="1">
        <v>388.16399999999999</v>
      </c>
      <c r="D29" s="1">
        <v>387.404</v>
      </c>
      <c r="E29" s="1">
        <v>387.28399999999999</v>
      </c>
      <c r="F29" s="1">
        <v>386.72800000000001</v>
      </c>
      <c r="G29" s="1">
        <v>382.827</v>
      </c>
      <c r="H29" s="1">
        <v>385.529</v>
      </c>
      <c r="J29" s="1">
        <v>2035</v>
      </c>
      <c r="K29" s="7">
        <v>0</v>
      </c>
      <c r="L29" s="7">
        <v>-1.9579353056955462E-3</v>
      </c>
      <c r="M29" s="7">
        <v>-2.2670829855422348E-3</v>
      </c>
      <c r="N29" s="7">
        <v>-3.6994672354982994E-3</v>
      </c>
      <c r="O29" s="7">
        <v>-1.3749343061180253E-2</v>
      </c>
      <c r="P29" s="7">
        <v>-6.7883678032996109E-3</v>
      </c>
    </row>
    <row r="30" spans="2:16">
      <c r="B30" s="1">
        <v>2036</v>
      </c>
      <c r="C30" s="1">
        <v>394.25599999999997</v>
      </c>
      <c r="D30" s="1">
        <v>393.37700000000001</v>
      </c>
      <c r="E30" s="1">
        <v>393.25200000000001</v>
      </c>
      <c r="F30" s="1">
        <v>392.51799999999997</v>
      </c>
      <c r="G30" s="1">
        <v>388.62900000000002</v>
      </c>
      <c r="H30" s="1">
        <v>390.98099999999999</v>
      </c>
      <c r="J30" s="1">
        <v>2036</v>
      </c>
      <c r="K30" s="7">
        <v>0</v>
      </c>
      <c r="L30" s="7">
        <v>-2.2295158475710286E-3</v>
      </c>
      <c r="M30" s="7">
        <v>-2.5465687269184967E-3</v>
      </c>
      <c r="N30" s="7">
        <v>-4.4083032344466311E-3</v>
      </c>
      <c r="O30" s="7">
        <v>-1.4272452416703718E-2</v>
      </c>
      <c r="P30" s="7">
        <v>-8.3067854389026197E-3</v>
      </c>
    </row>
    <row r="31" spans="2:16">
      <c r="B31" s="1">
        <v>2037</v>
      </c>
      <c r="C31" s="1">
        <v>400.452</v>
      </c>
      <c r="D31" s="1">
        <v>399.41500000000002</v>
      </c>
      <c r="E31" s="1">
        <v>399.28300000000002</v>
      </c>
      <c r="F31" s="1">
        <v>398.375</v>
      </c>
      <c r="G31" s="1">
        <v>394.55500000000001</v>
      </c>
      <c r="H31" s="1">
        <v>396.60500000000002</v>
      </c>
      <c r="J31" s="1">
        <v>2037</v>
      </c>
      <c r="K31" s="7">
        <v>0</v>
      </c>
      <c r="L31" s="7">
        <v>-2.5895737816267195E-3</v>
      </c>
      <c r="M31" s="7">
        <v>-2.9192013025280961E-3</v>
      </c>
      <c r="N31" s="7">
        <v>-5.1866390978194676E-3</v>
      </c>
      <c r="O31" s="7">
        <v>-1.4725859778450312E-2</v>
      </c>
      <c r="P31" s="7">
        <v>-9.6066444917243254E-3</v>
      </c>
    </row>
    <row r="32" spans="2:16">
      <c r="B32" s="1">
        <v>2038</v>
      </c>
      <c r="C32" s="1">
        <v>406.74099999999999</v>
      </c>
      <c r="D32" s="1">
        <v>405.54199999999997</v>
      </c>
      <c r="E32" s="1">
        <v>405.404</v>
      </c>
      <c r="F32" s="1">
        <v>404.31400000000002</v>
      </c>
      <c r="G32" s="1">
        <v>400.61799999999999</v>
      </c>
      <c r="H32" s="1">
        <v>402.23500000000001</v>
      </c>
      <c r="J32" s="1">
        <v>2038</v>
      </c>
      <c r="K32" s="7">
        <v>0</v>
      </c>
      <c r="L32" s="7">
        <v>-2.9478218325666994E-3</v>
      </c>
      <c r="M32" s="7">
        <v>-3.2871040785167338E-3</v>
      </c>
      <c r="N32" s="7">
        <v>-5.9669421081227636E-3</v>
      </c>
      <c r="O32" s="7">
        <v>-1.5053805738787118E-2</v>
      </c>
      <c r="P32" s="7">
        <v>-1.1078302900371373E-2</v>
      </c>
    </row>
    <row r="33" spans="2:16">
      <c r="B33" s="1">
        <v>2039</v>
      </c>
      <c r="C33" s="1">
        <v>413.13600000000002</v>
      </c>
      <c r="D33" s="1">
        <v>411.80399999999997</v>
      </c>
      <c r="E33" s="1">
        <v>411.65800000000002</v>
      </c>
      <c r="F33" s="1">
        <v>410.40899999999999</v>
      </c>
      <c r="G33" s="1">
        <v>406.88900000000001</v>
      </c>
      <c r="H33" s="1">
        <v>408.02</v>
      </c>
      <c r="J33" s="1">
        <v>2039</v>
      </c>
      <c r="K33" s="7">
        <v>0</v>
      </c>
      <c r="L33" s="7">
        <v>-3.2241199024051204E-3</v>
      </c>
      <c r="M33" s="7">
        <v>-3.5775144262422121E-3</v>
      </c>
      <c r="N33" s="7">
        <v>-6.6007319623563321E-3</v>
      </c>
      <c r="O33" s="7">
        <v>-1.5120928701444547E-2</v>
      </c>
      <c r="P33" s="7">
        <v>-1.2383331396925046E-2</v>
      </c>
    </row>
    <row r="34" spans="2:16">
      <c r="B34" s="1">
        <v>2040</v>
      </c>
      <c r="C34" s="1">
        <v>419.64400000000001</v>
      </c>
      <c r="D34" s="1">
        <v>418.35700000000003</v>
      </c>
      <c r="E34" s="1">
        <v>418.20499999999998</v>
      </c>
      <c r="F34" s="1">
        <v>416.863</v>
      </c>
      <c r="G34" s="1">
        <v>413.61399999999998</v>
      </c>
      <c r="H34" s="1">
        <v>413.60399999999998</v>
      </c>
      <c r="J34" s="1">
        <v>2040</v>
      </c>
      <c r="K34" s="7">
        <v>0</v>
      </c>
      <c r="L34" s="7">
        <v>-3.0668852646528189E-3</v>
      </c>
      <c r="M34" s="7">
        <v>-3.4290970441612778E-3</v>
      </c>
      <c r="N34" s="7">
        <v>-6.6270457816626216E-3</v>
      </c>
      <c r="O34" s="7">
        <v>-1.4369322568653531E-2</v>
      </c>
      <c r="P34" s="7">
        <v>-1.4393152290989586E-2</v>
      </c>
    </row>
    <row r="35" spans="2:16">
      <c r="B35" s="1">
        <v>2041</v>
      </c>
      <c r="C35" s="1">
        <v>426.245</v>
      </c>
      <c r="D35" s="1">
        <v>424.79599999999999</v>
      </c>
      <c r="E35" s="1">
        <v>424.637</v>
      </c>
      <c r="F35" s="1">
        <v>423.09500000000003</v>
      </c>
      <c r="G35" s="1">
        <v>420.05</v>
      </c>
      <c r="H35" s="1">
        <v>419.71499999999997</v>
      </c>
      <c r="J35" s="1">
        <v>2041</v>
      </c>
      <c r="K35" s="7">
        <v>0</v>
      </c>
      <c r="L35" s="7">
        <v>-3.3994533660218762E-3</v>
      </c>
      <c r="M35" s="7">
        <v>-3.7724782695398584E-3</v>
      </c>
      <c r="N35" s="7">
        <v>-7.3901160130910304E-3</v>
      </c>
      <c r="O35" s="7">
        <v>-1.4533894825745741E-2</v>
      </c>
      <c r="P35" s="7">
        <v>-1.5319827798566665E-2</v>
      </c>
    </row>
    <row r="36" spans="2:16">
      <c r="B36" s="1">
        <v>2042</v>
      </c>
      <c r="C36" s="1">
        <v>432.93900000000002</v>
      </c>
      <c r="D36" s="1">
        <v>431.495</v>
      </c>
      <c r="E36" s="1">
        <v>431.32799999999997</v>
      </c>
      <c r="F36" s="1">
        <v>429.72399999999999</v>
      </c>
      <c r="G36" s="1">
        <v>426.94400000000002</v>
      </c>
      <c r="H36" s="1">
        <v>425.99799999999999</v>
      </c>
      <c r="J36" s="1">
        <v>2042</v>
      </c>
      <c r="K36" s="7">
        <v>0</v>
      </c>
      <c r="L36" s="7">
        <v>-3.3353428543051455E-3</v>
      </c>
      <c r="M36" s="7">
        <v>-3.721078489117513E-3</v>
      </c>
      <c r="N36" s="7">
        <v>-7.4259884186917979E-3</v>
      </c>
      <c r="O36" s="7">
        <v>-1.3847216351495217E-2</v>
      </c>
      <c r="P36" s="7">
        <v>-1.6032281684024818E-2</v>
      </c>
    </row>
    <row r="37" spans="2:16">
      <c r="B37" s="1">
        <v>2043</v>
      </c>
      <c r="C37" s="1">
        <v>439.70100000000002</v>
      </c>
      <c r="D37" s="1">
        <v>438.03399999999999</v>
      </c>
      <c r="E37" s="1">
        <v>437.858</v>
      </c>
      <c r="F37" s="1">
        <v>436.01600000000002</v>
      </c>
      <c r="G37" s="1">
        <v>433.43</v>
      </c>
      <c r="H37" s="1">
        <v>432.08300000000003</v>
      </c>
      <c r="J37" s="1">
        <v>2043</v>
      </c>
      <c r="K37" s="7">
        <v>0</v>
      </c>
      <c r="L37" s="7">
        <v>-3.7912126649701783E-3</v>
      </c>
      <c r="M37" s="7">
        <v>-4.1914846679903528E-3</v>
      </c>
      <c r="N37" s="7">
        <v>-8.3806950632361321E-3</v>
      </c>
      <c r="O37" s="7">
        <v>-1.4261964380340331E-2</v>
      </c>
      <c r="P37" s="7">
        <v>-1.7325409767091737E-2</v>
      </c>
    </row>
    <row r="38" spans="2:16">
      <c r="B38" s="1">
        <v>2044</v>
      </c>
      <c r="C38" s="1">
        <v>446.49900000000002</v>
      </c>
      <c r="D38" s="1">
        <v>444.65800000000002</v>
      </c>
      <c r="E38" s="1">
        <v>444.47500000000002</v>
      </c>
      <c r="F38" s="1">
        <v>442.48500000000001</v>
      </c>
      <c r="G38" s="1">
        <v>440.15100000000001</v>
      </c>
      <c r="H38" s="1">
        <v>438.452</v>
      </c>
      <c r="J38" s="1">
        <v>2044</v>
      </c>
      <c r="K38" s="7">
        <v>0</v>
      </c>
      <c r="L38" s="7">
        <v>-4.1231895256204076E-3</v>
      </c>
      <c r="M38" s="7">
        <v>-4.5330448668418066E-3</v>
      </c>
      <c r="N38" s="7">
        <v>-8.98994174679002E-3</v>
      </c>
      <c r="O38" s="7">
        <v>-1.421727708236753E-2</v>
      </c>
      <c r="P38" s="7">
        <v>-1.802243678037363E-2</v>
      </c>
    </row>
    <row r="39" spans="2:16">
      <c r="B39" s="1">
        <v>2045</v>
      </c>
      <c r="C39" s="1">
        <v>453.34300000000002</v>
      </c>
      <c r="D39" s="1">
        <v>451.31900000000002</v>
      </c>
      <c r="E39" s="1">
        <v>451.12700000000001</v>
      </c>
      <c r="F39" s="1">
        <v>449.00700000000001</v>
      </c>
      <c r="G39" s="1">
        <v>446.90600000000001</v>
      </c>
      <c r="H39" s="1">
        <v>444.77600000000001</v>
      </c>
      <c r="J39" s="1">
        <v>2045</v>
      </c>
      <c r="K39" s="7">
        <v>0</v>
      </c>
      <c r="L39" s="7">
        <v>-4.4646106810958264E-3</v>
      </c>
      <c r="M39" s="7">
        <v>-4.8881310619112162E-3</v>
      </c>
      <c r="N39" s="7">
        <v>-9.5645019334147374E-3</v>
      </c>
      <c r="O39" s="7">
        <v>-1.4198961933899912E-2</v>
      </c>
      <c r="P39" s="7">
        <v>-1.889739115857092E-2</v>
      </c>
    </row>
    <row r="40" spans="2:16">
      <c r="B40" s="1">
        <v>2046</v>
      </c>
      <c r="C40" s="1">
        <v>460.20600000000002</v>
      </c>
      <c r="D40" s="1">
        <v>458.07</v>
      </c>
      <c r="E40" s="1">
        <v>457.87099999999998</v>
      </c>
      <c r="F40" s="1">
        <v>455.60599999999999</v>
      </c>
      <c r="G40" s="1">
        <v>453.827</v>
      </c>
      <c r="H40" s="1">
        <v>451.50200000000001</v>
      </c>
      <c r="J40" s="1">
        <v>2046</v>
      </c>
      <c r="K40" s="7">
        <v>0</v>
      </c>
      <c r="L40" s="7">
        <v>-4.6413997209945324E-3</v>
      </c>
      <c r="M40" s="7">
        <v>-5.0738147699074254E-3</v>
      </c>
      <c r="N40" s="7">
        <v>-9.9955237437148181E-3</v>
      </c>
      <c r="O40" s="7">
        <v>-1.3861183904599339E-2</v>
      </c>
      <c r="P40" s="7">
        <v>-1.891326927506376E-2</v>
      </c>
    </row>
    <row r="41" spans="2:16">
      <c r="B41" s="1">
        <v>2047</v>
      </c>
      <c r="C41" s="1">
        <v>467.03</v>
      </c>
      <c r="D41" s="1">
        <v>464.74900000000002</v>
      </c>
      <c r="E41" s="1">
        <v>464.54199999999997</v>
      </c>
      <c r="F41" s="1">
        <v>462.125</v>
      </c>
      <c r="G41" s="1">
        <v>460.64699999999999</v>
      </c>
      <c r="H41" s="1">
        <v>458.12799999999999</v>
      </c>
      <c r="J41" s="1">
        <v>2047</v>
      </c>
      <c r="K41" s="7">
        <v>0</v>
      </c>
      <c r="L41" s="7">
        <v>-4.8840545575229433E-3</v>
      </c>
      <c r="M41" s="7">
        <v>-5.3272809027257173E-3</v>
      </c>
      <c r="N41" s="7">
        <v>-1.0502537310236981E-2</v>
      </c>
      <c r="O41" s="7">
        <v>-1.3667216238785529E-2</v>
      </c>
      <c r="P41" s="7">
        <v>-1.9060874033787978E-2</v>
      </c>
    </row>
    <row r="42" spans="2:16">
      <c r="B42" s="1">
        <v>2048</v>
      </c>
      <c r="C42" s="1">
        <v>473.80500000000001</v>
      </c>
      <c r="D42" s="1">
        <v>471.387</v>
      </c>
      <c r="E42" s="1">
        <v>471.10899999999998</v>
      </c>
      <c r="F42" s="1">
        <v>468.58600000000001</v>
      </c>
      <c r="G42" s="1">
        <v>467.43599999999998</v>
      </c>
      <c r="H42" s="1">
        <v>465.12799999999999</v>
      </c>
      <c r="J42" s="1">
        <v>2048</v>
      </c>
      <c r="K42" s="7">
        <v>0</v>
      </c>
      <c r="L42" s="7">
        <v>-5.1033653085129638E-3</v>
      </c>
      <c r="M42" s="7">
        <v>-5.6901045788879667E-3</v>
      </c>
      <c r="N42" s="7">
        <v>-1.1015080043477843E-2</v>
      </c>
      <c r="O42" s="7">
        <v>-1.344223889574836E-2</v>
      </c>
      <c r="P42" s="7">
        <v>-1.8313441183609336E-2</v>
      </c>
    </row>
    <row r="43" spans="2:16">
      <c r="B43" s="1">
        <v>2049</v>
      </c>
      <c r="C43" s="1">
        <v>480.51400000000001</v>
      </c>
      <c r="D43" s="1">
        <v>477.98599999999999</v>
      </c>
      <c r="E43" s="1">
        <v>477.512</v>
      </c>
      <c r="F43" s="1">
        <v>475.01299999999998</v>
      </c>
      <c r="G43" s="1">
        <v>474.21600000000001</v>
      </c>
      <c r="H43" s="1">
        <v>471.67200000000003</v>
      </c>
      <c r="J43" s="1">
        <v>2049</v>
      </c>
      <c r="K43" s="7">
        <v>0</v>
      </c>
      <c r="L43" s="7">
        <v>-5.2610329771869413E-3</v>
      </c>
      <c r="M43" s="7">
        <v>-6.2474766604094789E-3</v>
      </c>
      <c r="N43" s="7">
        <v>-1.1448157597905628E-2</v>
      </c>
      <c r="O43" s="7">
        <v>-1.3106798136995002E-2</v>
      </c>
      <c r="P43" s="7">
        <v>-1.8401128791252663E-2</v>
      </c>
    </row>
    <row r="44" spans="2:16">
      <c r="B44" s="1">
        <v>2050</v>
      </c>
      <c r="C44" s="1">
        <v>487.13600000000002</v>
      </c>
      <c r="D44" s="1">
        <v>484.61599999999999</v>
      </c>
      <c r="E44" s="1">
        <v>483.91699999999997</v>
      </c>
      <c r="F44" s="1">
        <v>481.697</v>
      </c>
      <c r="G44" s="1">
        <v>481.31799999999998</v>
      </c>
      <c r="H44" s="1">
        <v>478.233</v>
      </c>
      <c r="J44" s="1">
        <v>2050</v>
      </c>
      <c r="K44" s="7">
        <v>0</v>
      </c>
      <c r="L44" s="7">
        <v>-5.1730933455955697E-3</v>
      </c>
      <c r="M44" s="7">
        <v>-6.6080109045524305E-3</v>
      </c>
      <c r="N44" s="7">
        <v>-1.1165259804243655E-2</v>
      </c>
      <c r="O44" s="7">
        <v>-1.1943276620902665E-2</v>
      </c>
      <c r="P44" s="7">
        <v>-1.8276210339617682E-2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02BB-A4FF-4A33-A9FC-F49D425BEDF9}">
  <dimension ref="A2:P44"/>
  <sheetViews>
    <sheetView workbookViewId="0"/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66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1">
        <v>243.44900000000001</v>
      </c>
      <c r="D8" s="1">
        <v>243.44900000000001</v>
      </c>
      <c r="E8" s="1">
        <v>243.44900000000001</v>
      </c>
      <c r="F8" s="1">
        <v>243.44900000000001</v>
      </c>
      <c r="G8" s="1">
        <v>243.44900000000001</v>
      </c>
      <c r="H8" s="1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1">
        <v>252.535</v>
      </c>
      <c r="D9" s="1">
        <v>252.535</v>
      </c>
      <c r="E9" s="1">
        <v>252.535</v>
      </c>
      <c r="F9" s="1">
        <v>252.535</v>
      </c>
      <c r="G9" s="1">
        <v>252.535</v>
      </c>
      <c r="H9" s="1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1">
        <v>261.52800000000002</v>
      </c>
      <c r="D10" s="1">
        <v>261.52800000000002</v>
      </c>
      <c r="E10" s="1">
        <v>261.52800000000002</v>
      </c>
      <c r="F10" s="1">
        <v>261.52800000000002</v>
      </c>
      <c r="G10" s="1">
        <v>261.52800000000002</v>
      </c>
      <c r="H10" s="1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1">
        <v>270.14800000000002</v>
      </c>
      <c r="D11" s="1">
        <v>270.14800000000002</v>
      </c>
      <c r="E11" s="1">
        <v>270.14800000000002</v>
      </c>
      <c r="F11" s="1">
        <v>270.14800000000002</v>
      </c>
      <c r="G11" s="1">
        <v>270.14800000000002</v>
      </c>
      <c r="H11" s="1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1">
        <v>273.30599999999998</v>
      </c>
      <c r="D12" s="1">
        <v>273.30599999999998</v>
      </c>
      <c r="E12" s="1">
        <v>273.30599999999998</v>
      </c>
      <c r="F12" s="1">
        <v>273.30599999999998</v>
      </c>
      <c r="G12" s="1">
        <v>273.30599999999998</v>
      </c>
      <c r="H12" s="1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1">
        <v>275.60500000000002</v>
      </c>
      <c r="D13" s="1">
        <v>275.60500000000002</v>
      </c>
      <c r="E13" s="1">
        <v>275.60500000000002</v>
      </c>
      <c r="F13" s="1">
        <v>275.60500000000002</v>
      </c>
      <c r="G13" s="1">
        <v>275.60500000000002</v>
      </c>
      <c r="H13" s="1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1">
        <v>277.92099999999999</v>
      </c>
      <c r="D14" s="1">
        <v>277.92099999999999</v>
      </c>
      <c r="E14" s="1">
        <v>277.92099999999999</v>
      </c>
      <c r="F14" s="1">
        <v>277.92099999999999</v>
      </c>
      <c r="G14" s="1">
        <v>277.92099999999999</v>
      </c>
      <c r="H14" s="1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1">
        <v>282.13200000000001</v>
      </c>
      <c r="D15" s="1">
        <v>282.13200000000001</v>
      </c>
      <c r="E15" s="1">
        <v>282.13200000000001</v>
      </c>
      <c r="F15" s="1">
        <v>282.13200000000001</v>
      </c>
      <c r="G15" s="1">
        <v>282.13200000000001</v>
      </c>
      <c r="H15" s="1">
        <v>282.13200000000001</v>
      </c>
      <c r="J15" s="1">
        <v>2021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>
      <c r="B16" s="1">
        <v>2022</v>
      </c>
      <c r="C16" s="1">
        <v>289.24200000000002</v>
      </c>
      <c r="D16" s="1">
        <v>289.06400000000002</v>
      </c>
      <c r="E16" s="1">
        <v>289.06299999999999</v>
      </c>
      <c r="F16" s="1">
        <v>289.041</v>
      </c>
      <c r="G16" s="1">
        <v>288.90300000000002</v>
      </c>
      <c r="H16" s="1">
        <v>289.10700000000003</v>
      </c>
      <c r="J16" s="1">
        <v>2022</v>
      </c>
      <c r="K16" s="7">
        <v>0</v>
      </c>
      <c r="L16" s="7">
        <v>-6.1540163600026787E-4</v>
      </c>
      <c r="M16" s="7">
        <v>-6.1885894856217316E-4</v>
      </c>
      <c r="N16" s="7">
        <v>-6.9491982492175808E-4</v>
      </c>
      <c r="O16" s="7">
        <v>-1.1720289584500332E-3</v>
      </c>
      <c r="P16" s="7">
        <v>-4.6673719584289231E-4</v>
      </c>
    </row>
    <row r="17" spans="2:16">
      <c r="B17" s="1">
        <v>2023</v>
      </c>
      <c r="C17" s="1">
        <v>298.42099999999999</v>
      </c>
      <c r="D17" s="1">
        <v>298.23099999999999</v>
      </c>
      <c r="E17" s="1">
        <v>298.22199999999998</v>
      </c>
      <c r="F17" s="1">
        <v>298.20800000000003</v>
      </c>
      <c r="G17" s="1">
        <v>297.971</v>
      </c>
      <c r="H17" s="1">
        <v>298.23099999999999</v>
      </c>
      <c r="J17" s="1">
        <v>2023</v>
      </c>
      <c r="K17" s="7">
        <v>0</v>
      </c>
      <c r="L17" s="7">
        <v>-6.3668441564102007E-4</v>
      </c>
      <c r="M17" s="7">
        <v>-6.6684315111875669E-4</v>
      </c>
      <c r="N17" s="7">
        <v>-7.1375673963947062E-4</v>
      </c>
      <c r="O17" s="7">
        <v>-1.5079367738864979E-3</v>
      </c>
      <c r="P17" s="7">
        <v>-6.3668441564102007E-4</v>
      </c>
    </row>
    <row r="18" spans="2:16">
      <c r="B18" s="1">
        <v>2024</v>
      </c>
      <c r="C18" s="1">
        <v>308.17700000000002</v>
      </c>
      <c r="D18" s="1">
        <v>307.98500000000001</v>
      </c>
      <c r="E18" s="1">
        <v>307.93900000000002</v>
      </c>
      <c r="F18" s="1">
        <v>307.928</v>
      </c>
      <c r="G18" s="1">
        <v>307.43099999999998</v>
      </c>
      <c r="H18" s="1">
        <v>307.97800000000001</v>
      </c>
      <c r="J18" s="1">
        <v>2024</v>
      </c>
      <c r="K18" s="7">
        <v>0</v>
      </c>
      <c r="L18" s="7">
        <v>-6.2301858996616222E-4</v>
      </c>
      <c r="M18" s="7">
        <v>-7.7228346047886198E-4</v>
      </c>
      <c r="N18" s="7">
        <v>-8.0797723386238918E-4</v>
      </c>
      <c r="O18" s="7">
        <v>-2.4206868130978165E-3</v>
      </c>
      <c r="P18" s="7">
        <v>-6.4573280939206334E-4</v>
      </c>
    </row>
    <row r="19" spans="2:16">
      <c r="B19" s="1">
        <v>2025</v>
      </c>
      <c r="C19" s="1">
        <v>317.56</v>
      </c>
      <c r="D19" s="1">
        <v>317.529</v>
      </c>
      <c r="E19" s="1">
        <v>317.40699999999998</v>
      </c>
      <c r="F19" s="1">
        <v>317.49200000000002</v>
      </c>
      <c r="G19" s="1">
        <v>317.07299999999998</v>
      </c>
      <c r="H19" s="1">
        <v>317.39999999999998</v>
      </c>
      <c r="J19" s="1">
        <v>2025</v>
      </c>
      <c r="K19" s="7">
        <v>0</v>
      </c>
      <c r="L19" s="7">
        <v>-9.7619347524946498E-5</v>
      </c>
      <c r="M19" s="7">
        <v>-4.8179871520348527E-4</v>
      </c>
      <c r="N19" s="7">
        <v>-2.1413276231263545E-4</v>
      </c>
      <c r="O19" s="7">
        <v>-1.533568459503809E-3</v>
      </c>
      <c r="P19" s="7">
        <v>-5.0384179367690685E-4</v>
      </c>
    </row>
    <row r="20" spans="2:16">
      <c r="B20" s="1">
        <v>2026</v>
      </c>
      <c r="C20" s="1">
        <v>326.52199999999999</v>
      </c>
      <c r="D20" s="1">
        <v>326.43900000000002</v>
      </c>
      <c r="E20" s="1">
        <v>326.28399999999999</v>
      </c>
      <c r="F20" s="1">
        <v>326.36599999999999</v>
      </c>
      <c r="G20" s="1">
        <v>325.58199999999999</v>
      </c>
      <c r="H20" s="1">
        <v>326.29599999999999</v>
      </c>
      <c r="J20" s="1">
        <v>2026</v>
      </c>
      <c r="K20" s="7">
        <v>0</v>
      </c>
      <c r="L20" s="7">
        <v>-2.5419420437200468E-4</v>
      </c>
      <c r="M20" s="7">
        <v>-7.2889422458521924E-4</v>
      </c>
      <c r="N20" s="7">
        <v>-4.7776260098864043E-4</v>
      </c>
      <c r="O20" s="7">
        <v>-2.8788259290338791E-3</v>
      </c>
      <c r="P20" s="7">
        <v>-6.9214325527833243E-4</v>
      </c>
    </row>
    <row r="21" spans="2:16">
      <c r="B21" s="1">
        <v>2027</v>
      </c>
      <c r="C21" s="1">
        <v>335.04899999999998</v>
      </c>
      <c r="D21" s="1">
        <v>334.86200000000002</v>
      </c>
      <c r="E21" s="1">
        <v>334.69400000000002</v>
      </c>
      <c r="F21" s="1">
        <v>334.74</v>
      </c>
      <c r="G21" s="1">
        <v>333.38200000000001</v>
      </c>
      <c r="H21" s="1">
        <v>334.72300000000001</v>
      </c>
      <c r="J21" s="1">
        <v>2027</v>
      </c>
      <c r="K21" s="7">
        <v>0</v>
      </c>
      <c r="L21" s="7">
        <v>-5.5812731869053778E-4</v>
      </c>
      <c r="M21" s="7">
        <v>-1.0595465140919025E-3</v>
      </c>
      <c r="N21" s="7">
        <v>-9.2225316297012139E-4</v>
      </c>
      <c r="O21" s="7">
        <v>-4.9753916591304126E-3</v>
      </c>
      <c r="P21" s="7">
        <v>-9.7299201012379655E-4</v>
      </c>
    </row>
    <row r="22" spans="2:16">
      <c r="B22" s="1">
        <v>2028</v>
      </c>
      <c r="C22" s="1">
        <v>343.37900000000002</v>
      </c>
      <c r="D22" s="1">
        <v>343.036</v>
      </c>
      <c r="E22" s="1">
        <v>342.86700000000002</v>
      </c>
      <c r="F22" s="1">
        <v>342.85599999999999</v>
      </c>
      <c r="G22" s="1">
        <v>340.72500000000002</v>
      </c>
      <c r="H22" s="1">
        <v>342.86799999999999</v>
      </c>
      <c r="J22" s="1">
        <v>2028</v>
      </c>
      <c r="K22" s="7">
        <v>0</v>
      </c>
      <c r="L22" s="7">
        <v>-9.9889626331262082E-4</v>
      </c>
      <c r="M22" s="7">
        <v>-1.4910638099592255E-3</v>
      </c>
      <c r="N22" s="7">
        <v>-1.5230983840014423E-3</v>
      </c>
      <c r="O22" s="7">
        <v>-7.7290690461560008E-3</v>
      </c>
      <c r="P22" s="7">
        <v>-1.4881515759554986E-3</v>
      </c>
    </row>
    <row r="23" spans="2:16">
      <c r="B23" s="1">
        <v>2029</v>
      </c>
      <c r="C23" s="1">
        <v>350.74700000000001</v>
      </c>
      <c r="D23" s="1">
        <v>350.19</v>
      </c>
      <c r="E23" s="1">
        <v>350.04300000000001</v>
      </c>
      <c r="F23" s="1">
        <v>349.95600000000002</v>
      </c>
      <c r="G23" s="1">
        <v>346.94900000000001</v>
      </c>
      <c r="H23" s="1">
        <v>350.01</v>
      </c>
      <c r="J23" s="1">
        <v>2029</v>
      </c>
      <c r="K23" s="7">
        <v>0</v>
      </c>
      <c r="L23" s="7">
        <v>-1.5880392419608258E-3</v>
      </c>
      <c r="M23" s="7">
        <v>-2.0071447510598972E-3</v>
      </c>
      <c r="N23" s="7">
        <v>-2.2551867870573838E-3</v>
      </c>
      <c r="O23" s="7">
        <v>-1.0828317847337288E-2</v>
      </c>
      <c r="P23" s="7">
        <v>-2.1012296612659132E-3</v>
      </c>
    </row>
    <row r="24" spans="2:16">
      <c r="B24" s="1">
        <v>2030</v>
      </c>
      <c r="C24" s="1">
        <v>357.25</v>
      </c>
      <c r="D24" s="1">
        <v>356.61599999999999</v>
      </c>
      <c r="E24" s="1">
        <v>356.49700000000001</v>
      </c>
      <c r="F24" s="1">
        <v>356.30799999999999</v>
      </c>
      <c r="G24" s="1">
        <v>352.46</v>
      </c>
      <c r="H24" s="1">
        <v>356.13900000000001</v>
      </c>
      <c r="J24" s="1">
        <v>2030</v>
      </c>
      <c r="K24" s="7">
        <v>0</v>
      </c>
      <c r="L24" s="7">
        <v>-1.7746675997201145E-3</v>
      </c>
      <c r="M24" s="7">
        <v>-2.1077676696990011E-3</v>
      </c>
      <c r="N24" s="7">
        <v>-2.6368089573127751E-3</v>
      </c>
      <c r="O24" s="7">
        <v>-1.340797760671808E-2</v>
      </c>
      <c r="P24" s="7">
        <v>-3.1098670398880257E-3</v>
      </c>
    </row>
    <row r="25" spans="2:16">
      <c r="B25" s="1">
        <v>2031</v>
      </c>
      <c r="C25" s="1">
        <v>363.61399999999998</v>
      </c>
      <c r="D25" s="1">
        <v>362.76499999999999</v>
      </c>
      <c r="E25" s="1">
        <v>362.65300000000002</v>
      </c>
      <c r="F25" s="1">
        <v>362.32499999999999</v>
      </c>
      <c r="G25" s="1">
        <v>358.27100000000002</v>
      </c>
      <c r="H25" s="1">
        <v>362.02600000000001</v>
      </c>
      <c r="J25" s="1">
        <v>2031</v>
      </c>
      <c r="K25" s="7">
        <v>0</v>
      </c>
      <c r="L25" s="7">
        <v>-2.3348935959561778E-3</v>
      </c>
      <c r="M25" s="7">
        <v>-2.6429125391210784E-3</v>
      </c>
      <c r="N25" s="7">
        <v>-3.5449680155329455E-3</v>
      </c>
      <c r="O25" s="7">
        <v>-1.4694153690451905E-2</v>
      </c>
      <c r="P25" s="7">
        <v>-4.3672685870179695E-3</v>
      </c>
    </row>
    <row r="26" spans="2:16">
      <c r="B26" s="1">
        <v>2032</v>
      </c>
      <c r="C26" s="1">
        <v>369.86799999999999</v>
      </c>
      <c r="D26" s="1">
        <v>368.78199999999998</v>
      </c>
      <c r="E26" s="1">
        <v>368.66699999999997</v>
      </c>
      <c r="F26" s="1">
        <v>368.23399999999998</v>
      </c>
      <c r="G26" s="1">
        <v>364.04899999999998</v>
      </c>
      <c r="H26" s="1">
        <v>367.70699999999999</v>
      </c>
      <c r="J26" s="1">
        <v>2032</v>
      </c>
      <c r="K26" s="7">
        <v>0</v>
      </c>
      <c r="L26" s="7">
        <v>-2.9361826381304468E-3</v>
      </c>
      <c r="M26" s="7">
        <v>-3.247104372370746E-3</v>
      </c>
      <c r="N26" s="7">
        <v>-4.4177922934669489E-3</v>
      </c>
      <c r="O26" s="7">
        <v>-1.5732639752560451E-2</v>
      </c>
      <c r="P26" s="7">
        <v>-5.8426249364638139E-3</v>
      </c>
    </row>
    <row r="27" spans="2:16">
      <c r="B27" s="1">
        <v>2033</v>
      </c>
      <c r="C27" s="1">
        <v>376.02600000000001</v>
      </c>
      <c r="D27" s="1">
        <v>374.73</v>
      </c>
      <c r="E27" s="1">
        <v>374.61500000000001</v>
      </c>
      <c r="F27" s="1">
        <v>374.05900000000003</v>
      </c>
      <c r="G27" s="1">
        <v>369.82</v>
      </c>
      <c r="H27" s="1">
        <v>373.27699999999999</v>
      </c>
      <c r="J27" s="1">
        <v>2033</v>
      </c>
      <c r="K27" s="7">
        <v>0</v>
      </c>
      <c r="L27" s="7">
        <v>-3.4465701839766494E-3</v>
      </c>
      <c r="M27" s="7">
        <v>-3.752400099993114E-3</v>
      </c>
      <c r="N27" s="7">
        <v>-5.2310212591681893E-3</v>
      </c>
      <c r="O27" s="7">
        <v>-1.6504177902591843E-2</v>
      </c>
      <c r="P27" s="7">
        <v>-7.3106646880801707E-3</v>
      </c>
    </row>
    <row r="28" spans="2:16">
      <c r="B28" s="1">
        <v>2034</v>
      </c>
      <c r="C28" s="1">
        <v>382.113</v>
      </c>
      <c r="D28" s="1">
        <v>380.57400000000001</v>
      </c>
      <c r="E28" s="1">
        <v>380.45400000000001</v>
      </c>
      <c r="F28" s="1">
        <v>379.75200000000001</v>
      </c>
      <c r="G28" s="1">
        <v>375.46699999999998</v>
      </c>
      <c r="H28" s="1">
        <v>378.70800000000003</v>
      </c>
      <c r="J28" s="1">
        <v>2034</v>
      </c>
      <c r="K28" s="7">
        <v>0</v>
      </c>
      <c r="L28" s="7">
        <v>-4.0276043997455879E-3</v>
      </c>
      <c r="M28" s="7">
        <v>-4.3416476277959859E-3</v>
      </c>
      <c r="N28" s="7">
        <v>-6.1788005118904588E-3</v>
      </c>
      <c r="O28" s="7">
        <v>-1.7392760780188143E-2</v>
      </c>
      <c r="P28" s="7">
        <v>-8.9109765959283216E-3</v>
      </c>
    </row>
    <row r="29" spans="2:16">
      <c r="B29" s="1">
        <v>2035</v>
      </c>
      <c r="C29" s="1">
        <v>388.16399999999999</v>
      </c>
      <c r="D29" s="1">
        <v>386.37</v>
      </c>
      <c r="E29" s="1">
        <v>386.24400000000003</v>
      </c>
      <c r="F29" s="1">
        <v>385.37599999999998</v>
      </c>
      <c r="G29" s="1">
        <v>381.09300000000002</v>
      </c>
      <c r="H29" s="1">
        <v>384.05500000000001</v>
      </c>
      <c r="J29" s="1">
        <v>2035</v>
      </c>
      <c r="K29" s="7">
        <v>0</v>
      </c>
      <c r="L29" s="7">
        <v>-4.6217578137075499E-3</v>
      </c>
      <c r="M29" s="7">
        <v>-4.9463628775464619E-3</v>
      </c>
      <c r="N29" s="7">
        <v>-7.1825310951041388E-3</v>
      </c>
      <c r="O29" s="7">
        <v>-1.8216527034964569E-2</v>
      </c>
      <c r="P29" s="7">
        <v>-1.0585731804082732E-2</v>
      </c>
    </row>
    <row r="30" spans="2:16">
      <c r="B30" s="1">
        <v>2036</v>
      </c>
      <c r="C30" s="1">
        <v>394.25599999999997</v>
      </c>
      <c r="D30" s="1">
        <v>392.20600000000002</v>
      </c>
      <c r="E30" s="1">
        <v>392.07299999999998</v>
      </c>
      <c r="F30" s="1">
        <v>391.04700000000003</v>
      </c>
      <c r="G30" s="1">
        <v>386.815</v>
      </c>
      <c r="H30" s="1">
        <v>389.476</v>
      </c>
      <c r="J30" s="1">
        <v>2036</v>
      </c>
      <c r="K30" s="7">
        <v>0</v>
      </c>
      <c r="L30" s="7">
        <v>-5.1996672212977213E-3</v>
      </c>
      <c r="M30" s="7">
        <v>-5.5370114849234708E-3</v>
      </c>
      <c r="N30" s="7">
        <v>-8.1393815186070473E-3</v>
      </c>
      <c r="O30" s="7">
        <v>-1.8873523801793746E-2</v>
      </c>
      <c r="P30" s="7">
        <v>-1.2124102106245593E-2</v>
      </c>
    </row>
    <row r="31" spans="2:16">
      <c r="B31" s="1">
        <v>2037</v>
      </c>
      <c r="C31" s="1">
        <v>400.452</v>
      </c>
      <c r="D31" s="1">
        <v>398.13499999999999</v>
      </c>
      <c r="E31" s="1">
        <v>397.995</v>
      </c>
      <c r="F31" s="1">
        <v>396.81200000000001</v>
      </c>
      <c r="G31" s="1">
        <v>392.66399999999999</v>
      </c>
      <c r="H31" s="1">
        <v>394.99099999999999</v>
      </c>
      <c r="J31" s="1">
        <v>2037</v>
      </c>
      <c r="K31" s="7">
        <v>0</v>
      </c>
      <c r="L31" s="7">
        <v>-5.7859618630947685E-3</v>
      </c>
      <c r="M31" s="7">
        <v>-6.1355668095052218E-3</v>
      </c>
      <c r="N31" s="7">
        <v>-9.089728606674452E-3</v>
      </c>
      <c r="O31" s="7">
        <v>-1.9448023733181552E-2</v>
      </c>
      <c r="P31" s="7">
        <v>-1.3637090088200354E-2</v>
      </c>
    </row>
    <row r="32" spans="2:16">
      <c r="B32" s="1">
        <v>2038</v>
      </c>
      <c r="C32" s="1">
        <v>406.74099999999999</v>
      </c>
      <c r="D32" s="1">
        <v>404.15899999999999</v>
      </c>
      <c r="E32" s="1">
        <v>404.012</v>
      </c>
      <c r="F32" s="1">
        <v>402.68299999999999</v>
      </c>
      <c r="G32" s="1">
        <v>398.65899999999999</v>
      </c>
      <c r="H32" s="1">
        <v>400.488</v>
      </c>
      <c r="J32" s="1">
        <v>2038</v>
      </c>
      <c r="K32" s="7">
        <v>0</v>
      </c>
      <c r="L32" s="7">
        <v>-6.348019993066778E-3</v>
      </c>
      <c r="M32" s="7">
        <v>-6.7094293420136841E-3</v>
      </c>
      <c r="N32" s="7">
        <v>-9.9768648845334207E-3</v>
      </c>
      <c r="O32" s="7">
        <v>-1.9870138491079103E-2</v>
      </c>
      <c r="P32" s="7">
        <v>-1.5373419448740044E-2</v>
      </c>
    </row>
    <row r="33" spans="2:16">
      <c r="B33" s="1">
        <v>2039</v>
      </c>
      <c r="C33" s="1">
        <v>413.13600000000002</v>
      </c>
      <c r="D33" s="1">
        <v>410.33100000000002</v>
      </c>
      <c r="E33" s="1">
        <v>410.17700000000002</v>
      </c>
      <c r="F33" s="1">
        <v>408.71300000000002</v>
      </c>
      <c r="G33" s="1">
        <v>404.863</v>
      </c>
      <c r="H33" s="1">
        <v>406.16699999999997</v>
      </c>
      <c r="J33" s="1">
        <v>2039</v>
      </c>
      <c r="K33" s="7">
        <v>0</v>
      </c>
      <c r="L33" s="7">
        <v>-6.7895317764610219E-3</v>
      </c>
      <c r="M33" s="7">
        <v>-7.1622903837961216E-3</v>
      </c>
      <c r="N33" s="7">
        <v>-1.0705917663916931E-2</v>
      </c>
      <c r="O33" s="7">
        <v>-2.0024882847294867E-2</v>
      </c>
      <c r="P33" s="7">
        <v>-1.6868537237132664E-2</v>
      </c>
    </row>
    <row r="34" spans="2:16">
      <c r="B34" s="1">
        <v>2040</v>
      </c>
      <c r="C34" s="1">
        <v>419.64400000000001</v>
      </c>
      <c r="D34" s="1">
        <v>416.827</v>
      </c>
      <c r="E34" s="1">
        <v>416.66699999999997</v>
      </c>
      <c r="F34" s="1">
        <v>415.09</v>
      </c>
      <c r="G34" s="1">
        <v>411.52499999999998</v>
      </c>
      <c r="H34" s="1">
        <v>411.66800000000001</v>
      </c>
      <c r="J34" s="1">
        <v>2040</v>
      </c>
      <c r="K34" s="7">
        <v>0</v>
      </c>
      <c r="L34" s="7">
        <v>-6.7128327820724643E-3</v>
      </c>
      <c r="M34" s="7">
        <v>-7.0941083394496784E-3</v>
      </c>
      <c r="N34" s="7">
        <v>-1.085205555184876E-2</v>
      </c>
      <c r="O34" s="7">
        <v>-1.9347351564659609E-2</v>
      </c>
      <c r="P34" s="7">
        <v>-1.9006586535253667E-2</v>
      </c>
    </row>
    <row r="35" spans="2:16">
      <c r="B35" s="1">
        <v>2041</v>
      </c>
      <c r="C35" s="1">
        <v>426.245</v>
      </c>
      <c r="D35" s="1">
        <v>423.21100000000001</v>
      </c>
      <c r="E35" s="1">
        <v>423.04300000000001</v>
      </c>
      <c r="F35" s="1">
        <v>421.327</v>
      </c>
      <c r="G35" s="1">
        <v>417.959</v>
      </c>
      <c r="H35" s="1">
        <v>417.75299999999999</v>
      </c>
      <c r="J35" s="1">
        <v>2041</v>
      </c>
      <c r="K35" s="7">
        <v>0</v>
      </c>
      <c r="L35" s="7">
        <v>-7.1179720583232076E-3</v>
      </c>
      <c r="M35" s="7">
        <v>-7.5121115790214299E-3</v>
      </c>
      <c r="N35" s="7">
        <v>-1.1537965254724392E-2</v>
      </c>
      <c r="O35" s="7">
        <v>-1.9439524217292892E-2</v>
      </c>
      <c r="P35" s="7">
        <v>-1.9922814343863338E-2</v>
      </c>
    </row>
    <row r="36" spans="2:16">
      <c r="B36" s="1">
        <v>2042</v>
      </c>
      <c r="C36" s="1">
        <v>432.93900000000002</v>
      </c>
      <c r="D36" s="1">
        <v>429.90100000000001</v>
      </c>
      <c r="E36" s="1">
        <v>429.72500000000002</v>
      </c>
      <c r="F36" s="1">
        <v>427.94600000000003</v>
      </c>
      <c r="G36" s="1">
        <v>424.827</v>
      </c>
      <c r="H36" s="1">
        <v>424.02</v>
      </c>
      <c r="J36" s="1">
        <v>2042</v>
      </c>
      <c r="K36" s="7">
        <v>0</v>
      </c>
      <c r="L36" s="7">
        <v>-7.0171548416751994E-3</v>
      </c>
      <c r="M36" s="7">
        <v>-7.4236786244713526E-3</v>
      </c>
      <c r="N36" s="7">
        <v>-1.1532802542621456E-2</v>
      </c>
      <c r="O36" s="7">
        <v>-1.8737050716151726E-2</v>
      </c>
      <c r="P36" s="7">
        <v>-2.0601054652041095E-2</v>
      </c>
    </row>
    <row r="37" spans="2:16">
      <c r="B37" s="1">
        <v>2043</v>
      </c>
      <c r="C37" s="1">
        <v>439.70100000000002</v>
      </c>
      <c r="D37" s="1">
        <v>436.34800000000001</v>
      </c>
      <c r="E37" s="1">
        <v>436.16399999999999</v>
      </c>
      <c r="F37" s="1">
        <v>434.21499999999997</v>
      </c>
      <c r="G37" s="1">
        <v>431.29700000000003</v>
      </c>
      <c r="H37" s="1">
        <v>430.09399999999999</v>
      </c>
      <c r="J37" s="1">
        <v>2043</v>
      </c>
      <c r="K37" s="7">
        <v>0</v>
      </c>
      <c r="L37" s="7">
        <v>-7.6256365120843661E-3</v>
      </c>
      <c r="M37" s="7">
        <v>-8.0441026970601293E-3</v>
      </c>
      <c r="N37" s="7">
        <v>-1.2476660275960394E-2</v>
      </c>
      <c r="O37" s="7">
        <v>-1.9112988144216136E-2</v>
      </c>
      <c r="P37" s="7">
        <v>-2.1848938255769279E-2</v>
      </c>
    </row>
    <row r="38" spans="2:16">
      <c r="B38" s="1">
        <v>2044</v>
      </c>
      <c r="C38" s="1">
        <v>446.49900000000002</v>
      </c>
      <c r="D38" s="1">
        <v>442.92500000000001</v>
      </c>
      <c r="E38" s="1">
        <v>442.733</v>
      </c>
      <c r="F38" s="1">
        <v>440.642</v>
      </c>
      <c r="G38" s="1">
        <v>438</v>
      </c>
      <c r="H38" s="1">
        <v>436.447</v>
      </c>
      <c r="J38" s="1">
        <v>2044</v>
      </c>
      <c r="K38" s="7">
        <v>0</v>
      </c>
      <c r="L38" s="7">
        <v>-8.0044972105201007E-3</v>
      </c>
      <c r="M38" s="7">
        <v>-8.4345093718015685E-3</v>
      </c>
      <c r="N38" s="7">
        <v>-1.3117610565757221E-2</v>
      </c>
      <c r="O38" s="7">
        <v>-1.9034757076723641E-2</v>
      </c>
      <c r="P38" s="7">
        <v>-2.2512928360421958E-2</v>
      </c>
    </row>
    <row r="39" spans="2:16">
      <c r="B39" s="1">
        <v>2045</v>
      </c>
      <c r="C39" s="1">
        <v>453.34300000000002</v>
      </c>
      <c r="D39" s="1">
        <v>449.548</v>
      </c>
      <c r="E39" s="1">
        <v>449.34800000000001</v>
      </c>
      <c r="F39" s="1">
        <v>447.11599999999999</v>
      </c>
      <c r="G39" s="1">
        <v>444.75200000000001</v>
      </c>
      <c r="H39" s="1">
        <v>442.78199999999998</v>
      </c>
      <c r="J39" s="1">
        <v>2045</v>
      </c>
      <c r="K39" s="7">
        <v>0</v>
      </c>
      <c r="L39" s="7">
        <v>-8.3711450270546051E-3</v>
      </c>
      <c r="M39" s="7">
        <v>-8.8123120904040064E-3</v>
      </c>
      <c r="N39" s="7">
        <v>-1.3735736517383135E-2</v>
      </c>
      <c r="O39" s="7">
        <v>-1.8950331206172844E-2</v>
      </c>
      <c r="P39" s="7">
        <v>-2.3295826780164286E-2</v>
      </c>
    </row>
    <row r="40" spans="2:16">
      <c r="B40" s="1">
        <v>2046</v>
      </c>
      <c r="C40" s="1">
        <v>460.20600000000002</v>
      </c>
      <c r="D40" s="1">
        <v>456.274</v>
      </c>
      <c r="E40" s="1">
        <v>456.06700000000001</v>
      </c>
      <c r="F40" s="1">
        <v>453.68200000000002</v>
      </c>
      <c r="G40" s="1">
        <v>451.66199999999998</v>
      </c>
      <c r="H40" s="1">
        <v>449.48500000000001</v>
      </c>
      <c r="J40" s="1">
        <v>2046</v>
      </c>
      <c r="K40" s="7">
        <v>0</v>
      </c>
      <c r="L40" s="7">
        <v>-8.5439998609319057E-3</v>
      </c>
      <c r="M40" s="7">
        <v>-8.9937984293990691E-3</v>
      </c>
      <c r="N40" s="7">
        <v>-1.417626019652074E-2</v>
      </c>
      <c r="O40" s="7">
        <v>-1.8565598883978129E-2</v>
      </c>
      <c r="P40" s="7">
        <v>-2.3296089142688325E-2</v>
      </c>
    </row>
    <row r="41" spans="2:16">
      <c r="B41" s="1">
        <v>2047</v>
      </c>
      <c r="C41" s="1">
        <v>467.03</v>
      </c>
      <c r="D41" s="1">
        <v>462.93299999999999</v>
      </c>
      <c r="E41" s="1">
        <v>462.71800000000002</v>
      </c>
      <c r="F41" s="1">
        <v>460.18299999999999</v>
      </c>
      <c r="G41" s="1">
        <v>458.48500000000001</v>
      </c>
      <c r="H41" s="1">
        <v>456.096</v>
      </c>
      <c r="J41" s="1">
        <v>2047</v>
      </c>
      <c r="K41" s="7">
        <v>0</v>
      </c>
      <c r="L41" s="7">
        <v>-8.7724557308951345E-3</v>
      </c>
      <c r="M41" s="7">
        <v>-9.2328115966853197E-3</v>
      </c>
      <c r="N41" s="7">
        <v>-1.4660728432862924E-2</v>
      </c>
      <c r="O41" s="7">
        <v>-1.8296469177568775E-2</v>
      </c>
      <c r="P41" s="7">
        <v>-2.3411772263023711E-2</v>
      </c>
    </row>
    <row r="42" spans="2:16">
      <c r="B42" s="1">
        <v>2048</v>
      </c>
      <c r="C42" s="1">
        <v>473.80500000000001</v>
      </c>
      <c r="D42" s="1">
        <v>469.56</v>
      </c>
      <c r="E42" s="1">
        <v>469.303</v>
      </c>
      <c r="F42" s="1">
        <v>466.62099999999998</v>
      </c>
      <c r="G42" s="1">
        <v>465.27100000000002</v>
      </c>
      <c r="H42" s="1">
        <v>462.83800000000002</v>
      </c>
      <c r="J42" s="1">
        <v>2048</v>
      </c>
      <c r="K42" s="7">
        <v>0</v>
      </c>
      <c r="L42" s="7">
        <v>-8.9593820242505062E-3</v>
      </c>
      <c r="M42" s="7">
        <v>-9.5017992634101045E-3</v>
      </c>
      <c r="N42" s="7">
        <v>-1.5162355821487838E-2</v>
      </c>
      <c r="O42" s="7">
        <v>-1.8011629256761696E-2</v>
      </c>
      <c r="P42" s="7">
        <v>-2.3146653158999997E-2</v>
      </c>
    </row>
    <row r="43" spans="2:16">
      <c r="B43" s="1">
        <v>2049</v>
      </c>
      <c r="C43" s="1">
        <v>480.51400000000001</v>
      </c>
      <c r="D43" s="1">
        <v>476.161</v>
      </c>
      <c r="E43" s="1">
        <v>475.73</v>
      </c>
      <c r="F43" s="1">
        <v>473.036</v>
      </c>
      <c r="G43" s="1">
        <v>472.05500000000001</v>
      </c>
      <c r="H43" s="1">
        <v>469.84300000000002</v>
      </c>
      <c r="J43" s="1">
        <v>2049</v>
      </c>
      <c r="K43" s="7">
        <v>0</v>
      </c>
      <c r="L43" s="7">
        <v>-9.0590492680754364E-3</v>
      </c>
      <c r="M43" s="7">
        <v>-9.9560054441701906E-3</v>
      </c>
      <c r="N43" s="7">
        <v>-1.5562501820966745E-2</v>
      </c>
      <c r="O43" s="7">
        <v>-1.7604065646370404E-2</v>
      </c>
      <c r="P43" s="7">
        <v>-2.2207469501408839E-2</v>
      </c>
    </row>
    <row r="44" spans="2:16">
      <c r="B44" s="1">
        <v>2050</v>
      </c>
      <c r="C44" s="1">
        <v>487.13600000000002</v>
      </c>
      <c r="D44" s="1">
        <v>482.79599999999999</v>
      </c>
      <c r="E44" s="1">
        <v>482.15</v>
      </c>
      <c r="F44" s="1">
        <v>479.48</v>
      </c>
      <c r="G44" s="1">
        <v>478.89</v>
      </c>
      <c r="H44" s="1">
        <v>476.09199999999998</v>
      </c>
      <c r="J44" s="1">
        <v>2050</v>
      </c>
      <c r="K44" s="7">
        <v>0</v>
      </c>
      <c r="L44" s="7">
        <v>-8.9092163174144812E-3</v>
      </c>
      <c r="M44" s="7">
        <v>-1.0235334690928299E-2</v>
      </c>
      <c r="N44" s="7">
        <v>-1.571635025947582E-2</v>
      </c>
      <c r="O44" s="7">
        <v>-1.6927511003087536E-2</v>
      </c>
      <c r="P44" s="7">
        <v>-2.2671286868554241E-2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CF22-2C59-4B23-B72F-4287CC9A827D}">
  <dimension ref="A2:P44"/>
  <sheetViews>
    <sheetView workbookViewId="0"/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67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1">
        <v>243.44900000000001</v>
      </c>
      <c r="D8" s="1">
        <v>243.44900000000001</v>
      </c>
      <c r="E8" s="1">
        <v>243.44900000000001</v>
      </c>
      <c r="F8" s="1">
        <v>243.44900000000001</v>
      </c>
      <c r="G8" s="1">
        <v>243.44900000000001</v>
      </c>
      <c r="H8" s="1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1">
        <v>252.535</v>
      </c>
      <c r="D9" s="1">
        <v>252.535</v>
      </c>
      <c r="E9" s="1">
        <v>252.535</v>
      </c>
      <c r="F9" s="1">
        <v>252.535</v>
      </c>
      <c r="G9" s="1">
        <v>252.535</v>
      </c>
      <c r="H9" s="1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1">
        <v>261.52800000000002</v>
      </c>
      <c r="D10" s="1">
        <v>261.52800000000002</v>
      </c>
      <c r="E10" s="1">
        <v>261.52800000000002</v>
      </c>
      <c r="F10" s="1">
        <v>261.52800000000002</v>
      </c>
      <c r="G10" s="1">
        <v>261.52800000000002</v>
      </c>
      <c r="H10" s="1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1">
        <v>270.14800000000002</v>
      </c>
      <c r="D11" s="1">
        <v>270.14800000000002</v>
      </c>
      <c r="E11" s="1">
        <v>270.14800000000002</v>
      </c>
      <c r="F11" s="1">
        <v>270.14800000000002</v>
      </c>
      <c r="G11" s="1">
        <v>270.14800000000002</v>
      </c>
      <c r="H11" s="1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1">
        <v>273.30599999999998</v>
      </c>
      <c r="D12" s="1">
        <v>273.30599999999998</v>
      </c>
      <c r="E12" s="1">
        <v>273.30599999999998</v>
      </c>
      <c r="F12" s="1">
        <v>273.30599999999998</v>
      </c>
      <c r="G12" s="1">
        <v>273.30599999999998</v>
      </c>
      <c r="H12" s="1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1">
        <v>275.60500000000002</v>
      </c>
      <c r="D13" s="1">
        <v>275.60500000000002</v>
      </c>
      <c r="E13" s="1">
        <v>275.60500000000002</v>
      </c>
      <c r="F13" s="1">
        <v>275.60500000000002</v>
      </c>
      <c r="G13" s="1">
        <v>275.60500000000002</v>
      </c>
      <c r="H13" s="1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1">
        <v>277.92099999999999</v>
      </c>
      <c r="D14" s="1">
        <v>277.92099999999999</v>
      </c>
      <c r="E14" s="1">
        <v>277.92099999999999</v>
      </c>
      <c r="F14" s="1">
        <v>277.92099999999999</v>
      </c>
      <c r="G14" s="1">
        <v>277.92099999999999</v>
      </c>
      <c r="H14" s="1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1">
        <v>282.13200000000001</v>
      </c>
      <c r="D15" s="1">
        <v>282.13200000000001</v>
      </c>
      <c r="E15" s="1">
        <v>282.13200000000001</v>
      </c>
      <c r="F15" s="1">
        <v>282.13200000000001</v>
      </c>
      <c r="G15" s="1">
        <v>282.13200000000001</v>
      </c>
      <c r="H15" s="1">
        <v>282.13200000000001</v>
      </c>
      <c r="J15" s="1">
        <v>2021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>
      <c r="B16" s="1">
        <v>2022</v>
      </c>
      <c r="C16" s="1">
        <v>289.24200000000002</v>
      </c>
      <c r="D16" s="1">
        <v>289.24</v>
      </c>
      <c r="E16" s="1">
        <v>289.238</v>
      </c>
      <c r="F16" s="1">
        <v>289.22199999999998</v>
      </c>
      <c r="G16" s="1">
        <v>289.11700000000002</v>
      </c>
      <c r="H16" s="1">
        <v>289.27300000000002</v>
      </c>
      <c r="J16" s="1">
        <v>2022</v>
      </c>
      <c r="K16" s="7">
        <v>0</v>
      </c>
      <c r="L16" s="7">
        <v>-6.9146251235885359E-6</v>
      </c>
      <c r="M16" s="7">
        <v>-1.3829250247288094E-5</v>
      </c>
      <c r="N16" s="7">
        <v>-6.9146251236107403E-5</v>
      </c>
      <c r="O16" s="7">
        <v>-4.3216407022494963E-4</v>
      </c>
      <c r="P16" s="7">
        <v>1.0717668941584435E-4</v>
      </c>
    </row>
    <row r="17" spans="2:16">
      <c r="B17" s="1">
        <v>2023</v>
      </c>
      <c r="C17" s="1">
        <v>298.42099999999999</v>
      </c>
      <c r="D17" s="1">
        <v>298.39</v>
      </c>
      <c r="E17" s="1">
        <v>298.37900000000002</v>
      </c>
      <c r="F17" s="1">
        <v>298.35500000000002</v>
      </c>
      <c r="G17" s="1">
        <v>298.16899999999998</v>
      </c>
      <c r="H17" s="1">
        <v>298.39</v>
      </c>
      <c r="J17" s="1">
        <v>2023</v>
      </c>
      <c r="K17" s="7">
        <v>0</v>
      </c>
      <c r="L17" s="7">
        <v>-1.0388008886774713E-4</v>
      </c>
      <c r="M17" s="7">
        <v>-1.4074076556269688E-4</v>
      </c>
      <c r="N17" s="7">
        <v>-2.2116406016992052E-4</v>
      </c>
      <c r="O17" s="7">
        <v>-8.4444459337651434E-4</v>
      </c>
      <c r="P17" s="7">
        <v>-1.0388008886774713E-4</v>
      </c>
    </row>
    <row r="18" spans="2:16">
      <c r="B18" s="1">
        <v>2024</v>
      </c>
      <c r="C18" s="1">
        <v>308.17700000000002</v>
      </c>
      <c r="D18" s="1">
        <v>308.07400000000001</v>
      </c>
      <c r="E18" s="1">
        <v>308.02</v>
      </c>
      <c r="F18" s="1">
        <v>308.05500000000001</v>
      </c>
      <c r="G18" s="1">
        <v>307.63799999999998</v>
      </c>
      <c r="H18" s="1">
        <v>308.07299999999998</v>
      </c>
      <c r="J18" s="1">
        <v>2024</v>
      </c>
      <c r="K18" s="7">
        <v>0</v>
      </c>
      <c r="L18" s="7">
        <v>-3.3422351440892673E-4</v>
      </c>
      <c r="M18" s="7">
        <v>-5.0944749283698965E-4</v>
      </c>
      <c r="N18" s="7">
        <v>-3.9587639570770605E-4</v>
      </c>
      <c r="O18" s="7">
        <v>-1.748994895790501E-3</v>
      </c>
      <c r="P18" s="7">
        <v>-3.3746840289849978E-4</v>
      </c>
    </row>
    <row r="19" spans="2:16">
      <c r="B19" s="1">
        <v>2025</v>
      </c>
      <c r="C19" s="1">
        <v>317.56</v>
      </c>
      <c r="D19" s="1">
        <v>317.65899999999999</v>
      </c>
      <c r="E19" s="1">
        <v>317.53100000000001</v>
      </c>
      <c r="F19" s="1">
        <v>317.62599999999998</v>
      </c>
      <c r="G19" s="1">
        <v>317.35000000000002</v>
      </c>
      <c r="H19" s="1">
        <v>317.54199999999997</v>
      </c>
      <c r="J19" s="1">
        <v>2025</v>
      </c>
      <c r="K19" s="7">
        <v>0</v>
      </c>
      <c r="L19" s="7">
        <v>3.1175210983747093E-4</v>
      </c>
      <c r="M19" s="7">
        <v>-9.1321325103921325E-5</v>
      </c>
      <c r="N19" s="7">
        <v>2.0783473989149925E-4</v>
      </c>
      <c r="O19" s="7">
        <v>-6.6129235420075982E-4</v>
      </c>
      <c r="P19" s="7">
        <v>-5.6682201788782471E-5</v>
      </c>
    </row>
    <row r="20" spans="2:16">
      <c r="B20" s="1">
        <v>2026</v>
      </c>
      <c r="C20" s="1">
        <v>326.52199999999999</v>
      </c>
      <c r="D20" s="1">
        <v>326.56799999999998</v>
      </c>
      <c r="E20" s="1">
        <v>326.411</v>
      </c>
      <c r="F20" s="1">
        <v>326.50400000000002</v>
      </c>
      <c r="G20" s="1">
        <v>325.96100000000001</v>
      </c>
      <c r="H20" s="1">
        <v>326.46800000000002</v>
      </c>
      <c r="J20" s="1">
        <v>2026</v>
      </c>
      <c r="K20" s="7">
        <v>0</v>
      </c>
      <c r="L20" s="7">
        <v>1.4087871567602939E-4</v>
      </c>
      <c r="M20" s="7">
        <v>-3.3994646608803691E-4</v>
      </c>
      <c r="N20" s="7">
        <v>-5.5126453960108179E-5</v>
      </c>
      <c r="O20" s="7">
        <v>-1.718107815093517E-3</v>
      </c>
      <c r="P20" s="7">
        <v>-1.6537936188054658E-4</v>
      </c>
    </row>
    <row r="21" spans="2:16">
      <c r="B21" s="1">
        <v>2027</v>
      </c>
      <c r="C21" s="1">
        <v>335.04899999999998</v>
      </c>
      <c r="D21" s="1">
        <v>335.02199999999999</v>
      </c>
      <c r="E21" s="1">
        <v>334.85500000000002</v>
      </c>
      <c r="F21" s="1">
        <v>334.97300000000001</v>
      </c>
      <c r="G21" s="1">
        <v>333.89</v>
      </c>
      <c r="H21" s="1">
        <v>334.95499999999998</v>
      </c>
      <c r="J21" s="1">
        <v>2027</v>
      </c>
      <c r="K21" s="7">
        <v>0</v>
      </c>
      <c r="L21" s="7">
        <v>-8.0585227832274953E-5</v>
      </c>
      <c r="M21" s="7">
        <v>-5.7901978516561314E-4</v>
      </c>
      <c r="N21" s="7">
        <v>-2.2683249315758047E-4</v>
      </c>
      <c r="O21" s="7">
        <v>-3.4591955206552116E-3</v>
      </c>
      <c r="P21" s="7">
        <v>-2.8055597837928214E-4</v>
      </c>
    </row>
    <row r="22" spans="2:16">
      <c r="B22" s="1">
        <v>2028</v>
      </c>
      <c r="C22" s="1">
        <v>343.37900000000002</v>
      </c>
      <c r="D22" s="1">
        <v>343.28699999999998</v>
      </c>
      <c r="E22" s="1">
        <v>343.12299999999999</v>
      </c>
      <c r="F22" s="1">
        <v>343.16399999999999</v>
      </c>
      <c r="G22" s="1">
        <v>341.31</v>
      </c>
      <c r="H22" s="1">
        <v>343.17599999999999</v>
      </c>
      <c r="J22" s="1">
        <v>2028</v>
      </c>
      <c r="K22" s="7">
        <v>0</v>
      </c>
      <c r="L22" s="7">
        <v>-2.6792552835219752E-4</v>
      </c>
      <c r="M22" s="7">
        <v>-7.4553190497972377E-4</v>
      </c>
      <c r="N22" s="7">
        <v>-6.2613031082281445E-4</v>
      </c>
      <c r="O22" s="7">
        <v>-6.0254121539173866E-3</v>
      </c>
      <c r="P22" s="7">
        <v>-5.9118350277687082E-4</v>
      </c>
    </row>
    <row r="23" spans="2:16">
      <c r="B23" s="1">
        <v>2029</v>
      </c>
      <c r="C23" s="1">
        <v>350.74700000000001</v>
      </c>
      <c r="D23" s="1">
        <v>350.49799999999999</v>
      </c>
      <c r="E23" s="1">
        <v>350.36799999999999</v>
      </c>
      <c r="F23" s="1">
        <v>350.27699999999999</v>
      </c>
      <c r="G23" s="1">
        <v>347.56</v>
      </c>
      <c r="H23" s="1">
        <v>350.33499999999998</v>
      </c>
      <c r="J23" s="1">
        <v>2029</v>
      </c>
      <c r="K23" s="7">
        <v>0</v>
      </c>
      <c r="L23" s="7">
        <v>-7.0991341337212077E-4</v>
      </c>
      <c r="M23" s="7">
        <v>-1.0805509384257395E-3</v>
      </c>
      <c r="N23" s="7">
        <v>-1.3399972059633392E-3</v>
      </c>
      <c r="O23" s="7">
        <v>-9.0863214795849911E-3</v>
      </c>
      <c r="P23" s="7">
        <v>-1.1746358486317554E-3</v>
      </c>
    </row>
    <row r="24" spans="2:16">
      <c r="B24" s="1">
        <v>2030</v>
      </c>
      <c r="C24" s="1">
        <v>357.25</v>
      </c>
      <c r="D24" s="1">
        <v>356.92500000000001</v>
      </c>
      <c r="E24" s="1">
        <v>356.81799999999998</v>
      </c>
      <c r="F24" s="1">
        <v>356.66699999999997</v>
      </c>
      <c r="G24" s="1">
        <v>353.096</v>
      </c>
      <c r="H24" s="1">
        <v>356.53399999999999</v>
      </c>
      <c r="J24" s="1">
        <v>2030</v>
      </c>
      <c r="K24" s="7">
        <v>0</v>
      </c>
      <c r="L24" s="7">
        <v>-9.0972708187542217E-4</v>
      </c>
      <c r="M24" s="7">
        <v>-1.2092372288313724E-3</v>
      </c>
      <c r="N24" s="7">
        <v>-1.6319104268720519E-3</v>
      </c>
      <c r="O24" s="7">
        <v>-1.1627711686494013E-2</v>
      </c>
      <c r="P24" s="7">
        <v>-2.0041987403779382E-3</v>
      </c>
    </row>
    <row r="25" spans="2:16">
      <c r="B25" s="1">
        <v>2031</v>
      </c>
      <c r="C25" s="1">
        <v>363.61399999999998</v>
      </c>
      <c r="D25" s="1">
        <v>363.09100000000001</v>
      </c>
      <c r="E25" s="1">
        <v>362.988</v>
      </c>
      <c r="F25" s="1">
        <v>362.76400000000001</v>
      </c>
      <c r="G25" s="1">
        <v>358.93900000000002</v>
      </c>
      <c r="H25" s="1">
        <v>362.483</v>
      </c>
      <c r="J25" s="1">
        <v>2031</v>
      </c>
      <c r="K25" s="7">
        <v>0</v>
      </c>
      <c r="L25" s="7">
        <v>-1.4383384578150471E-3</v>
      </c>
      <c r="M25" s="7">
        <v>-1.7216058787614674E-3</v>
      </c>
      <c r="N25" s="7">
        <v>-2.3376437650914905E-3</v>
      </c>
      <c r="O25" s="7">
        <v>-1.285704070800342E-2</v>
      </c>
      <c r="P25" s="7">
        <v>-3.1104412921394431E-3</v>
      </c>
    </row>
    <row r="26" spans="2:16">
      <c r="B26" s="1">
        <v>2032</v>
      </c>
      <c r="C26" s="1">
        <v>369.86799999999999</v>
      </c>
      <c r="D26" s="1">
        <v>369.17200000000003</v>
      </c>
      <c r="E26" s="1">
        <v>369.06700000000001</v>
      </c>
      <c r="F26" s="1">
        <v>368.72399999999999</v>
      </c>
      <c r="G26" s="1">
        <v>364.75700000000001</v>
      </c>
      <c r="H26" s="1">
        <v>368.23500000000001</v>
      </c>
      <c r="J26" s="1">
        <v>2032</v>
      </c>
      <c r="K26" s="7">
        <v>0</v>
      </c>
      <c r="L26" s="7">
        <v>-1.8817524089674853E-3</v>
      </c>
      <c r="M26" s="7">
        <v>-2.165637470665227E-3</v>
      </c>
      <c r="N26" s="7">
        <v>-3.0929953388776354E-3</v>
      </c>
      <c r="O26" s="7">
        <v>-1.3818443336541697E-2</v>
      </c>
      <c r="P26" s="7">
        <v>-4.4150886262125377E-3</v>
      </c>
    </row>
    <row r="27" spans="2:16">
      <c r="B27" s="1">
        <v>2033</v>
      </c>
      <c r="C27" s="1">
        <v>376.02600000000001</v>
      </c>
      <c r="D27" s="1">
        <v>375.17099999999999</v>
      </c>
      <c r="E27" s="1">
        <v>375.065</v>
      </c>
      <c r="F27" s="1">
        <v>374.60199999999998</v>
      </c>
      <c r="G27" s="1">
        <v>370.56299999999999</v>
      </c>
      <c r="H27" s="1">
        <v>373.84800000000001</v>
      </c>
      <c r="J27" s="1">
        <v>2033</v>
      </c>
      <c r="K27" s="7">
        <v>0</v>
      </c>
      <c r="L27" s="7">
        <v>-2.2737789408179276E-3</v>
      </c>
      <c r="M27" s="7">
        <v>-2.555674341667924E-3</v>
      </c>
      <c r="N27" s="7">
        <v>-3.7869721774559384E-3</v>
      </c>
      <c r="O27" s="7">
        <v>-1.4528250706068224E-2</v>
      </c>
      <c r="P27" s="7">
        <v>-5.7921526702940929E-3</v>
      </c>
    </row>
    <row r="28" spans="2:16">
      <c r="B28" s="1">
        <v>2034</v>
      </c>
      <c r="C28" s="1">
        <v>382.113</v>
      </c>
      <c r="D28" s="1">
        <v>381.05599999999998</v>
      </c>
      <c r="E28" s="1">
        <v>380.94499999999999</v>
      </c>
      <c r="F28" s="1">
        <v>380.34800000000001</v>
      </c>
      <c r="G28" s="1">
        <v>376.24299999999999</v>
      </c>
      <c r="H28" s="1">
        <v>379.30399999999997</v>
      </c>
      <c r="J28" s="1">
        <v>2034</v>
      </c>
      <c r="K28" s="7">
        <v>0</v>
      </c>
      <c r="L28" s="7">
        <v>-2.7661974337435113E-3</v>
      </c>
      <c r="M28" s="7">
        <v>-3.0566874196900073E-3</v>
      </c>
      <c r="N28" s="7">
        <v>-4.6190524792404375E-3</v>
      </c>
      <c r="O28" s="7">
        <v>-1.5361947905462525E-2</v>
      </c>
      <c r="P28" s="7">
        <v>-7.3512285632785224E-3</v>
      </c>
    </row>
    <row r="29" spans="2:16">
      <c r="B29" s="1">
        <v>2035</v>
      </c>
      <c r="C29" s="1">
        <v>388.16399999999999</v>
      </c>
      <c r="D29" s="1">
        <v>386.89299999999997</v>
      </c>
      <c r="E29" s="1">
        <v>386.77499999999998</v>
      </c>
      <c r="F29" s="1">
        <v>386.02199999999999</v>
      </c>
      <c r="G29" s="1">
        <v>381.90499999999997</v>
      </c>
      <c r="H29" s="1">
        <v>384.68200000000002</v>
      </c>
      <c r="J29" s="1">
        <v>2035</v>
      </c>
      <c r="K29" s="7">
        <v>0</v>
      </c>
      <c r="L29" s="7">
        <v>-3.2743891757093246E-3</v>
      </c>
      <c r="M29" s="7">
        <v>-3.5783843942251981E-3</v>
      </c>
      <c r="N29" s="7">
        <v>-5.5182860852629467E-3</v>
      </c>
      <c r="O29" s="7">
        <v>-1.6124627734668939E-2</v>
      </c>
      <c r="P29" s="7">
        <v>-8.9704351768838952E-3</v>
      </c>
    </row>
    <row r="30" spans="2:16">
      <c r="B30" s="1">
        <v>2036</v>
      </c>
      <c r="C30" s="1">
        <v>394.25599999999997</v>
      </c>
      <c r="D30" s="1">
        <v>392.77100000000002</v>
      </c>
      <c r="E30" s="1">
        <v>392.649</v>
      </c>
      <c r="F30" s="1">
        <v>391.73500000000001</v>
      </c>
      <c r="G30" s="1">
        <v>387.661</v>
      </c>
      <c r="H30" s="1">
        <v>390.14400000000001</v>
      </c>
      <c r="J30" s="1">
        <v>2036</v>
      </c>
      <c r="K30" s="7">
        <v>0</v>
      </c>
      <c r="L30" s="7">
        <v>-3.7665882066473255E-3</v>
      </c>
      <c r="M30" s="7">
        <v>-4.0760318168904242E-3</v>
      </c>
      <c r="N30" s="7">
        <v>-6.3943224706788371E-3</v>
      </c>
      <c r="O30" s="7">
        <v>-1.6727709914370337E-2</v>
      </c>
      <c r="P30" s="7">
        <v>-1.042977151901292E-2</v>
      </c>
    </row>
    <row r="31" spans="2:16">
      <c r="B31" s="1">
        <v>2037</v>
      </c>
      <c r="C31" s="1">
        <v>400.452</v>
      </c>
      <c r="D31" s="1">
        <v>398.74900000000002</v>
      </c>
      <c r="E31" s="1">
        <v>398.62</v>
      </c>
      <c r="F31" s="1">
        <v>397.54300000000001</v>
      </c>
      <c r="G31" s="1">
        <v>393.548</v>
      </c>
      <c r="H31" s="1">
        <v>395.7</v>
      </c>
      <c r="J31" s="1">
        <v>2037</v>
      </c>
      <c r="K31" s="7">
        <v>0</v>
      </c>
      <c r="L31" s="7">
        <v>-4.2526944552654378E-3</v>
      </c>
      <c r="M31" s="7">
        <v>-4.5748304416010077E-3</v>
      </c>
      <c r="N31" s="7">
        <v>-7.2642913507735551E-3</v>
      </c>
      <c r="O31" s="7">
        <v>-1.7240518214417744E-2</v>
      </c>
      <c r="P31" s="7">
        <v>-1.1866590752449779E-2</v>
      </c>
    </row>
    <row r="32" spans="2:16">
      <c r="B32" s="1">
        <v>2038</v>
      </c>
      <c r="C32" s="1">
        <v>406.74099999999999</v>
      </c>
      <c r="D32" s="1">
        <v>404.815</v>
      </c>
      <c r="E32" s="1">
        <v>404.68</v>
      </c>
      <c r="F32" s="1">
        <v>403.459</v>
      </c>
      <c r="G32" s="1">
        <v>399.58199999999999</v>
      </c>
      <c r="H32" s="1">
        <v>401.24099999999999</v>
      </c>
      <c r="J32" s="1">
        <v>2038</v>
      </c>
      <c r="K32" s="7">
        <v>0</v>
      </c>
      <c r="L32" s="7">
        <v>-4.7352000413038997E-3</v>
      </c>
      <c r="M32" s="7">
        <v>-5.0671065862550879E-3</v>
      </c>
      <c r="N32" s="7">
        <v>-8.0690168928138073E-3</v>
      </c>
      <c r="O32" s="7">
        <v>-1.7600881150412695E-2</v>
      </c>
      <c r="P32" s="7">
        <v>-1.3522118498012214E-2</v>
      </c>
    </row>
    <row r="33" spans="2:16">
      <c r="B33" s="1">
        <v>2039</v>
      </c>
      <c r="C33" s="1">
        <v>413.13600000000002</v>
      </c>
      <c r="D33" s="1">
        <v>411.029</v>
      </c>
      <c r="E33" s="1">
        <v>410.887</v>
      </c>
      <c r="F33" s="1">
        <v>409.54</v>
      </c>
      <c r="G33" s="1">
        <v>405.83199999999999</v>
      </c>
      <c r="H33" s="1">
        <v>406.95699999999999</v>
      </c>
      <c r="J33" s="1">
        <v>2039</v>
      </c>
      <c r="K33" s="7">
        <v>0</v>
      </c>
      <c r="L33" s="7">
        <v>-5.1000154912668183E-3</v>
      </c>
      <c r="M33" s="7">
        <v>-5.443727973355128E-3</v>
      </c>
      <c r="N33" s="7">
        <v>-8.7041555323186248E-3</v>
      </c>
      <c r="O33" s="7">
        <v>-1.7679408233608362E-2</v>
      </c>
      <c r="P33" s="7">
        <v>-1.4956333991712256E-2</v>
      </c>
    </row>
    <row r="34" spans="2:16">
      <c r="B34" s="1">
        <v>2040</v>
      </c>
      <c r="C34" s="1">
        <v>419.64400000000001</v>
      </c>
      <c r="D34" s="1">
        <v>417.53500000000003</v>
      </c>
      <c r="E34" s="1">
        <v>417.38799999999998</v>
      </c>
      <c r="F34" s="1">
        <v>415.91500000000002</v>
      </c>
      <c r="G34" s="1">
        <v>412.47800000000001</v>
      </c>
      <c r="H34" s="1">
        <v>412.40199999999999</v>
      </c>
      <c r="J34" s="1">
        <v>2040</v>
      </c>
      <c r="K34" s="7">
        <v>0</v>
      </c>
      <c r="L34" s="7">
        <v>-5.0256884406781888E-3</v>
      </c>
      <c r="M34" s="7">
        <v>-5.3759853590186202E-3</v>
      </c>
      <c r="N34" s="7">
        <v>-8.8861034591224408E-3</v>
      </c>
      <c r="O34" s="7">
        <v>-1.7076379026031541E-2</v>
      </c>
      <c r="P34" s="7">
        <v>-1.7257484915785826E-2</v>
      </c>
    </row>
    <row r="35" spans="2:16">
      <c r="B35" s="1">
        <v>2041</v>
      </c>
      <c r="C35" s="1">
        <v>426.245</v>
      </c>
      <c r="D35" s="1">
        <v>423.93599999999998</v>
      </c>
      <c r="E35" s="1">
        <v>423.78199999999998</v>
      </c>
      <c r="F35" s="1">
        <v>422.18099999999998</v>
      </c>
      <c r="G35" s="1">
        <v>418.93400000000003</v>
      </c>
      <c r="H35" s="1">
        <v>418.49599999999998</v>
      </c>
      <c r="J35" s="1">
        <v>2041</v>
      </c>
      <c r="K35" s="7">
        <v>0</v>
      </c>
      <c r="L35" s="7">
        <v>-5.4170723410246202E-3</v>
      </c>
      <c r="M35" s="7">
        <v>-5.7783669016645556E-3</v>
      </c>
      <c r="N35" s="7">
        <v>-9.534422691175326E-3</v>
      </c>
      <c r="O35" s="7">
        <v>-1.7152107356097956E-2</v>
      </c>
      <c r="P35" s="7">
        <v>-1.8179685392204048E-2</v>
      </c>
    </row>
    <row r="36" spans="2:16">
      <c r="B36" s="1">
        <v>2042</v>
      </c>
      <c r="C36" s="1">
        <v>432.93900000000002</v>
      </c>
      <c r="D36" s="1">
        <v>430.65100000000001</v>
      </c>
      <c r="E36" s="1">
        <v>430.48899999999998</v>
      </c>
      <c r="F36" s="1">
        <v>428.85500000000002</v>
      </c>
      <c r="G36" s="1">
        <v>425.84699999999998</v>
      </c>
      <c r="H36" s="1">
        <v>424.774</v>
      </c>
      <c r="J36" s="1">
        <v>2042</v>
      </c>
      <c r="K36" s="7">
        <v>0</v>
      </c>
      <c r="L36" s="7">
        <v>-5.2848091763505467E-3</v>
      </c>
      <c r="M36" s="7">
        <v>-5.6589958400606877E-3</v>
      </c>
      <c r="N36" s="7">
        <v>-9.4331995962479986E-3</v>
      </c>
      <c r="O36" s="7">
        <v>-1.6381060611310283E-2</v>
      </c>
      <c r="P36" s="7">
        <v>-1.8859469809834661E-2</v>
      </c>
    </row>
    <row r="37" spans="2:16">
      <c r="B37" s="1">
        <v>2043</v>
      </c>
      <c r="C37" s="1">
        <v>439.70100000000002</v>
      </c>
      <c r="D37" s="1">
        <v>437.11799999999999</v>
      </c>
      <c r="E37" s="1">
        <v>436.94900000000001</v>
      </c>
      <c r="F37" s="1">
        <v>435.16199999999998</v>
      </c>
      <c r="G37" s="1">
        <v>432.35599999999999</v>
      </c>
      <c r="H37" s="1">
        <v>430.86599999999999</v>
      </c>
      <c r="J37" s="1">
        <v>2043</v>
      </c>
      <c r="K37" s="7">
        <v>0</v>
      </c>
      <c r="L37" s="7">
        <v>-5.8744464988709222E-3</v>
      </c>
      <c r="M37" s="7">
        <v>-6.2587985926800815E-3</v>
      </c>
      <c r="N37" s="7">
        <v>-1.0322923986982202E-2</v>
      </c>
      <c r="O37" s="7">
        <v>-1.6704533307861591E-2</v>
      </c>
      <c r="P37" s="7">
        <v>-2.009319969706691E-2</v>
      </c>
    </row>
    <row r="38" spans="2:16">
      <c r="B38" s="1">
        <v>2044</v>
      </c>
      <c r="C38" s="1">
        <v>446.49900000000002</v>
      </c>
      <c r="D38" s="1">
        <v>443.71800000000002</v>
      </c>
      <c r="E38" s="1">
        <v>443.54300000000001</v>
      </c>
      <c r="F38" s="1">
        <v>441.642</v>
      </c>
      <c r="G38" s="1">
        <v>439.11500000000001</v>
      </c>
      <c r="H38" s="1">
        <v>437.25299999999999</v>
      </c>
      <c r="J38" s="1">
        <v>2044</v>
      </c>
      <c r="K38" s="7">
        <v>0</v>
      </c>
      <c r="L38" s="7">
        <v>-6.228457398560816E-3</v>
      </c>
      <c r="M38" s="7">
        <v>-6.6203955663954872E-3</v>
      </c>
      <c r="N38" s="7">
        <v>-1.0877963892416354E-2</v>
      </c>
      <c r="O38" s="7">
        <v>-1.6537551035948561E-2</v>
      </c>
      <c r="P38" s="7">
        <v>-2.070777314170924E-2</v>
      </c>
    </row>
    <row r="39" spans="2:16">
      <c r="B39" s="1">
        <v>2045</v>
      </c>
      <c r="C39" s="1">
        <v>453.34300000000002</v>
      </c>
      <c r="D39" s="1">
        <v>450.35599999999999</v>
      </c>
      <c r="E39" s="1">
        <v>450.17399999999998</v>
      </c>
      <c r="F39" s="1">
        <v>448.15899999999999</v>
      </c>
      <c r="G39" s="1">
        <v>445.91300000000001</v>
      </c>
      <c r="H39" s="1">
        <v>443.60399999999998</v>
      </c>
      <c r="J39" s="1">
        <v>2045</v>
      </c>
      <c r="K39" s="7">
        <v>0</v>
      </c>
      <c r="L39" s="7">
        <v>-6.588830091123099E-3</v>
      </c>
      <c r="M39" s="7">
        <v>-6.9902921187711131E-3</v>
      </c>
      <c r="N39" s="7">
        <v>-1.1435050282016079E-2</v>
      </c>
      <c r="O39" s="7">
        <v>-1.6389356403429645E-2</v>
      </c>
      <c r="P39" s="7">
        <v>-2.1482630149798343E-2</v>
      </c>
    </row>
    <row r="40" spans="2:16">
      <c r="B40" s="1">
        <v>2046</v>
      </c>
      <c r="C40" s="1">
        <v>460.20600000000002</v>
      </c>
      <c r="D40" s="1">
        <v>457.108</v>
      </c>
      <c r="E40" s="1">
        <v>456.92</v>
      </c>
      <c r="F40" s="1">
        <v>454.78300000000002</v>
      </c>
      <c r="G40" s="1">
        <v>452.88900000000001</v>
      </c>
      <c r="H40" s="1">
        <v>450.37099999999998</v>
      </c>
      <c r="J40" s="1">
        <v>2046</v>
      </c>
      <c r="K40" s="7">
        <v>0</v>
      </c>
      <c r="L40" s="7">
        <v>-6.7317679473974934E-3</v>
      </c>
      <c r="M40" s="7">
        <v>-7.1402806569231814E-3</v>
      </c>
      <c r="N40" s="7">
        <v>-1.1783853317862025E-2</v>
      </c>
      <c r="O40" s="7">
        <v>-1.5899401572339378E-2</v>
      </c>
      <c r="P40" s="7">
        <v>-2.1370864352051155E-2</v>
      </c>
    </row>
    <row r="41" spans="2:16">
      <c r="B41" s="1">
        <v>2047</v>
      </c>
      <c r="C41" s="1">
        <v>467.03</v>
      </c>
      <c r="D41" s="1">
        <v>463.78800000000001</v>
      </c>
      <c r="E41" s="1">
        <v>463.59</v>
      </c>
      <c r="F41" s="1">
        <v>461.33699999999999</v>
      </c>
      <c r="G41" s="1">
        <v>459.76499999999999</v>
      </c>
      <c r="H41" s="1">
        <v>457.04</v>
      </c>
      <c r="J41" s="1">
        <v>2047</v>
      </c>
      <c r="K41" s="7">
        <v>0</v>
      </c>
      <c r="L41" s="7">
        <v>-6.9417382181015119E-3</v>
      </c>
      <c r="M41" s="7">
        <v>-7.3656938526432958E-3</v>
      </c>
      <c r="N41" s="7">
        <v>-1.2189795088109912E-2</v>
      </c>
      <c r="O41" s="7">
        <v>-1.5555745883562011E-2</v>
      </c>
      <c r="P41" s="7">
        <v>-2.1390488833693655E-2</v>
      </c>
    </row>
    <row r="42" spans="2:16">
      <c r="B42" s="1">
        <v>2048</v>
      </c>
      <c r="C42" s="1">
        <v>473.80500000000001</v>
      </c>
      <c r="D42" s="1">
        <v>470.43700000000001</v>
      </c>
      <c r="E42" s="1">
        <v>470.15699999999998</v>
      </c>
      <c r="F42" s="1">
        <v>467.83800000000002</v>
      </c>
      <c r="G42" s="1">
        <v>466.61599999999999</v>
      </c>
      <c r="H42" s="1">
        <v>464.32499999999999</v>
      </c>
      <c r="J42" s="1">
        <v>2048</v>
      </c>
      <c r="K42" s="7">
        <v>0</v>
      </c>
      <c r="L42" s="7">
        <v>-7.1084095777799172E-3</v>
      </c>
      <c r="M42" s="7">
        <v>-7.6993699939849058E-3</v>
      </c>
      <c r="N42" s="7">
        <v>-1.2593788583911025E-2</v>
      </c>
      <c r="O42" s="7">
        <v>-1.5172908686062914E-2</v>
      </c>
      <c r="P42" s="7">
        <v>-2.0008231234368568E-2</v>
      </c>
    </row>
    <row r="43" spans="2:16">
      <c r="B43" s="1">
        <v>2049</v>
      </c>
      <c r="C43" s="1">
        <v>480.51400000000001</v>
      </c>
      <c r="D43" s="1">
        <v>477.05500000000001</v>
      </c>
      <c r="E43" s="1">
        <v>476.52800000000002</v>
      </c>
      <c r="F43" s="1">
        <v>474.31599999999997</v>
      </c>
      <c r="G43" s="1">
        <v>473.46</v>
      </c>
      <c r="H43" s="1">
        <v>470.53899999999999</v>
      </c>
      <c r="J43" s="1">
        <v>2049</v>
      </c>
      <c r="K43" s="7">
        <v>0</v>
      </c>
      <c r="L43" s="7">
        <v>-7.198541561744265E-3</v>
      </c>
      <c r="M43" s="7">
        <v>-8.2952838002638973E-3</v>
      </c>
      <c r="N43" s="7">
        <v>-1.2898687655302554E-2</v>
      </c>
      <c r="O43" s="7">
        <v>-1.4680113378590542E-2</v>
      </c>
      <c r="P43" s="7">
        <v>-2.0759020548829055E-2</v>
      </c>
    </row>
    <row r="44" spans="2:16">
      <c r="B44" s="1">
        <v>2050</v>
      </c>
      <c r="C44" s="1">
        <v>487.13600000000002</v>
      </c>
      <c r="D44" s="1">
        <v>483.71300000000002</v>
      </c>
      <c r="E44" s="1">
        <v>482.89100000000002</v>
      </c>
      <c r="F44" s="1">
        <v>481.09699999999998</v>
      </c>
      <c r="G44" s="1">
        <v>480.661</v>
      </c>
      <c r="H44" s="1">
        <v>477.62900000000002</v>
      </c>
      <c r="J44" s="1">
        <v>2050</v>
      </c>
      <c r="K44" s="7">
        <v>0</v>
      </c>
      <c r="L44" s="7">
        <v>-7.0267851277672211E-3</v>
      </c>
      <c r="M44" s="7">
        <v>-8.7141989095447236E-3</v>
      </c>
      <c r="N44" s="7">
        <v>-1.2396948696052124E-2</v>
      </c>
      <c r="O44" s="7">
        <v>-1.3291975957432922E-2</v>
      </c>
      <c r="P44" s="7">
        <v>-1.9516110490704897E-2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11EA-1486-4300-B00F-BE8F1219A223}">
  <dimension ref="A2:P44"/>
  <sheetViews>
    <sheetView workbookViewId="0"/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68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1">
        <v>243.44900000000001</v>
      </c>
      <c r="D8" s="1">
        <v>243.44900000000001</v>
      </c>
      <c r="E8" s="1">
        <v>243.44900000000001</v>
      </c>
      <c r="F8" s="1">
        <v>243.44900000000001</v>
      </c>
      <c r="G8" s="1">
        <v>243.44900000000001</v>
      </c>
      <c r="H8" s="1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1">
        <v>252.535</v>
      </c>
      <c r="D9" s="1">
        <v>252.535</v>
      </c>
      <c r="E9" s="1">
        <v>252.535</v>
      </c>
      <c r="F9" s="1">
        <v>252.535</v>
      </c>
      <c r="G9" s="1">
        <v>252.535</v>
      </c>
      <c r="H9" s="1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1">
        <v>261.52800000000002</v>
      </c>
      <c r="D10" s="1">
        <v>261.52800000000002</v>
      </c>
      <c r="E10" s="1">
        <v>261.52800000000002</v>
      </c>
      <c r="F10" s="1">
        <v>261.52800000000002</v>
      </c>
      <c r="G10" s="1">
        <v>261.52800000000002</v>
      </c>
      <c r="H10" s="1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1">
        <v>270.14800000000002</v>
      </c>
      <c r="D11" s="1">
        <v>270.14800000000002</v>
      </c>
      <c r="E11" s="1">
        <v>270.14800000000002</v>
      </c>
      <c r="F11" s="1">
        <v>270.14800000000002</v>
      </c>
      <c r="G11" s="1">
        <v>270.14800000000002</v>
      </c>
      <c r="H11" s="1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1">
        <v>273.30599999999998</v>
      </c>
      <c r="D12" s="1">
        <v>273.30599999999998</v>
      </c>
      <c r="E12" s="1">
        <v>273.30599999999998</v>
      </c>
      <c r="F12" s="1">
        <v>273.30599999999998</v>
      </c>
      <c r="G12" s="1">
        <v>273.30599999999998</v>
      </c>
      <c r="H12" s="1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1">
        <v>275.60500000000002</v>
      </c>
      <c r="D13" s="1">
        <v>275.60500000000002</v>
      </c>
      <c r="E13" s="1">
        <v>275.60500000000002</v>
      </c>
      <c r="F13" s="1">
        <v>275.60500000000002</v>
      </c>
      <c r="G13" s="1">
        <v>275.60500000000002</v>
      </c>
      <c r="H13" s="1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1">
        <v>277.92099999999999</v>
      </c>
      <c r="D14" s="1">
        <v>277.92099999999999</v>
      </c>
      <c r="E14" s="1">
        <v>277.92099999999999</v>
      </c>
      <c r="F14" s="1">
        <v>277.92099999999999</v>
      </c>
      <c r="G14" s="1">
        <v>277.92099999999999</v>
      </c>
      <c r="H14" s="1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1">
        <v>282.13200000000001</v>
      </c>
      <c r="D15" s="1">
        <v>282.13200000000001</v>
      </c>
      <c r="E15" s="1">
        <v>282.13200000000001</v>
      </c>
      <c r="F15" s="1">
        <v>282.13200000000001</v>
      </c>
      <c r="G15" s="1">
        <v>282.13200000000001</v>
      </c>
      <c r="H15" s="1">
        <v>282.13200000000001</v>
      </c>
      <c r="J15" s="1">
        <v>2021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>
      <c r="B16" s="1">
        <v>2022</v>
      </c>
      <c r="C16" s="1">
        <v>289.24200000000002</v>
      </c>
      <c r="D16" s="1">
        <v>289.25400000000002</v>
      </c>
      <c r="E16" s="1">
        <v>289.25200000000001</v>
      </c>
      <c r="F16" s="1">
        <v>289.23599999999999</v>
      </c>
      <c r="G16" s="1">
        <v>289.12599999999998</v>
      </c>
      <c r="H16" s="1">
        <v>289.28800000000001</v>
      </c>
      <c r="J16" s="1">
        <v>2022</v>
      </c>
      <c r="K16" s="7">
        <v>0</v>
      </c>
      <c r="L16" s="7">
        <v>4.1487750741531215E-5</v>
      </c>
      <c r="M16" s="7">
        <v>3.4573125617942679E-5</v>
      </c>
      <c r="N16" s="7">
        <v>-2.074387537087663E-5</v>
      </c>
      <c r="O16" s="7">
        <v>-4.0104825716891224E-4</v>
      </c>
      <c r="P16" s="7">
        <v>1.5903637784275837E-4</v>
      </c>
    </row>
    <row r="17" spans="2:16">
      <c r="B17" s="1">
        <v>2023</v>
      </c>
      <c r="C17" s="1">
        <v>298.42099999999999</v>
      </c>
      <c r="D17" s="1">
        <v>298.41000000000003</v>
      </c>
      <c r="E17" s="1">
        <v>298.40100000000001</v>
      </c>
      <c r="F17" s="1">
        <v>298.37599999999998</v>
      </c>
      <c r="G17" s="1">
        <v>298.19299999999998</v>
      </c>
      <c r="H17" s="1">
        <v>298.411</v>
      </c>
      <c r="J17" s="1">
        <v>2023</v>
      </c>
      <c r="K17" s="7">
        <v>0</v>
      </c>
      <c r="L17" s="7">
        <v>-3.6860676694949746E-5</v>
      </c>
      <c r="M17" s="7">
        <v>-6.7019412172686366E-5</v>
      </c>
      <c r="N17" s="7">
        <v>-1.507936773886831E-4</v>
      </c>
      <c r="O17" s="7">
        <v>-7.6402129876917968E-4</v>
      </c>
      <c r="P17" s="7">
        <v>-3.3509706086287672E-5</v>
      </c>
    </row>
    <row r="18" spans="2:16">
      <c r="B18" s="1">
        <v>2024</v>
      </c>
      <c r="C18" s="1">
        <v>308.17700000000002</v>
      </c>
      <c r="D18" s="1">
        <v>308.10300000000001</v>
      </c>
      <c r="E18" s="1">
        <v>308.05200000000002</v>
      </c>
      <c r="F18" s="1">
        <v>308.08600000000001</v>
      </c>
      <c r="G18" s="1">
        <v>307.67899999999997</v>
      </c>
      <c r="H18" s="1">
        <v>308.10300000000001</v>
      </c>
      <c r="J18" s="1">
        <v>2024</v>
      </c>
      <c r="K18" s="7">
        <v>0</v>
      </c>
      <c r="L18" s="7">
        <v>-2.4012174821619325E-4</v>
      </c>
      <c r="M18" s="7">
        <v>-4.0561106117587009E-4</v>
      </c>
      <c r="N18" s="7">
        <v>-2.9528485253604853E-4</v>
      </c>
      <c r="O18" s="7">
        <v>-1.6159544677248894E-3</v>
      </c>
      <c r="P18" s="7">
        <v>-2.4012174821619325E-4</v>
      </c>
    </row>
    <row r="19" spans="2:16">
      <c r="B19" s="1">
        <v>2025</v>
      </c>
      <c r="C19" s="1">
        <v>317.56</v>
      </c>
      <c r="D19" s="1">
        <v>317.65899999999999</v>
      </c>
      <c r="E19" s="1">
        <v>317.53399999999999</v>
      </c>
      <c r="F19" s="1">
        <v>317.62700000000001</v>
      </c>
      <c r="G19" s="1">
        <v>317.35199999999998</v>
      </c>
      <c r="H19" s="1">
        <v>317.54300000000001</v>
      </c>
      <c r="J19" s="1">
        <v>2025</v>
      </c>
      <c r="K19" s="7">
        <v>0</v>
      </c>
      <c r="L19" s="7">
        <v>3.1175210983747093E-4</v>
      </c>
      <c r="M19" s="7">
        <v>-8.1874291472550098E-5</v>
      </c>
      <c r="N19" s="7">
        <v>2.1098375110217837E-4</v>
      </c>
      <c r="O19" s="7">
        <v>-6.549943317799567E-4</v>
      </c>
      <c r="P19" s="7">
        <v>-5.3533190578103351E-5</v>
      </c>
    </row>
    <row r="20" spans="2:16">
      <c r="B20" s="1">
        <v>2026</v>
      </c>
      <c r="C20" s="1">
        <v>326.52199999999999</v>
      </c>
      <c r="D20" s="1">
        <v>326.56900000000002</v>
      </c>
      <c r="E20" s="1">
        <v>326.41199999999998</v>
      </c>
      <c r="F20" s="1">
        <v>326.505</v>
      </c>
      <c r="G20" s="1">
        <v>325.95999999999998</v>
      </c>
      <c r="H20" s="1">
        <v>326.48</v>
      </c>
      <c r="J20" s="1">
        <v>2026</v>
      </c>
      <c r="K20" s="7">
        <v>0</v>
      </c>
      <c r="L20" s="7">
        <v>1.439412964516773E-4</v>
      </c>
      <c r="M20" s="7">
        <v>-3.3688388531250002E-4</v>
      </c>
      <c r="N20" s="7">
        <v>-5.2063873184682308E-5</v>
      </c>
      <c r="O20" s="7">
        <v>-1.7211703958692759E-3</v>
      </c>
      <c r="P20" s="7">
        <v>-1.2862839257377079E-4</v>
      </c>
    </row>
    <row r="21" spans="2:16">
      <c r="B21" s="1">
        <v>2027</v>
      </c>
      <c r="C21" s="1">
        <v>335.04899999999998</v>
      </c>
      <c r="D21" s="1">
        <v>335.02699999999999</v>
      </c>
      <c r="E21" s="1">
        <v>334.858</v>
      </c>
      <c r="F21" s="1">
        <v>334.97</v>
      </c>
      <c r="G21" s="1">
        <v>333.88400000000001</v>
      </c>
      <c r="H21" s="1">
        <v>334.96300000000002</v>
      </c>
      <c r="J21" s="1">
        <v>2027</v>
      </c>
      <c r="K21" s="7">
        <v>0</v>
      </c>
      <c r="L21" s="7">
        <v>-6.5662037493030567E-5</v>
      </c>
      <c r="M21" s="7">
        <v>-5.7006587096208872E-4</v>
      </c>
      <c r="N21" s="7">
        <v>-2.3578640736121592E-4</v>
      </c>
      <c r="O21" s="7">
        <v>-3.4771033490622605E-3</v>
      </c>
      <c r="P21" s="7">
        <v>-2.5667887383618027E-4</v>
      </c>
    </row>
    <row r="22" spans="2:16">
      <c r="B22" s="1">
        <v>2028</v>
      </c>
      <c r="C22" s="1">
        <v>343.37900000000002</v>
      </c>
      <c r="D22" s="1">
        <v>343.28699999999998</v>
      </c>
      <c r="E22" s="1">
        <v>343.11799999999999</v>
      </c>
      <c r="F22" s="1">
        <v>343.15800000000002</v>
      </c>
      <c r="G22" s="1">
        <v>341.29700000000003</v>
      </c>
      <c r="H22" s="1">
        <v>343.18</v>
      </c>
      <c r="J22" s="1">
        <v>2028</v>
      </c>
      <c r="K22" s="7">
        <v>0</v>
      </c>
      <c r="L22" s="7">
        <v>-2.6792552835219752E-4</v>
      </c>
      <c r="M22" s="7">
        <v>-7.6009307499880219E-4</v>
      </c>
      <c r="N22" s="7">
        <v>-6.4360371484573076E-4</v>
      </c>
      <c r="O22" s="7">
        <v>-6.0632711959671681E-3</v>
      </c>
      <c r="P22" s="7">
        <v>-5.7953456676151927E-4</v>
      </c>
    </row>
    <row r="23" spans="2:16">
      <c r="B23" s="1">
        <v>2029</v>
      </c>
      <c r="C23" s="1">
        <v>350.74700000000001</v>
      </c>
      <c r="D23" s="1">
        <v>350.51499999999999</v>
      </c>
      <c r="E23" s="1">
        <v>350.37099999999998</v>
      </c>
      <c r="F23" s="1">
        <v>350.28199999999998</v>
      </c>
      <c r="G23" s="1">
        <v>347.52800000000002</v>
      </c>
      <c r="H23" s="1">
        <v>350.346</v>
      </c>
      <c r="J23" s="1">
        <v>2029</v>
      </c>
      <c r="K23" s="7">
        <v>0</v>
      </c>
      <c r="L23" s="7">
        <v>-6.6144542932666806E-4</v>
      </c>
      <c r="M23" s="7">
        <v>-1.0719977647707379E-3</v>
      </c>
      <c r="N23" s="7">
        <v>-1.3257419165382256E-3</v>
      </c>
      <c r="O23" s="7">
        <v>-9.1775553319058956E-3</v>
      </c>
      <c r="P23" s="7">
        <v>-1.1432742118963057E-3</v>
      </c>
    </row>
    <row r="24" spans="2:16">
      <c r="B24" s="1">
        <v>2030</v>
      </c>
      <c r="C24" s="1">
        <v>357.25</v>
      </c>
      <c r="D24" s="1">
        <v>356.93700000000001</v>
      </c>
      <c r="E24" s="1">
        <v>356.82100000000003</v>
      </c>
      <c r="F24" s="1">
        <v>356.65899999999999</v>
      </c>
      <c r="G24" s="1">
        <v>353.06700000000001</v>
      </c>
      <c r="H24" s="1">
        <v>356.56599999999997</v>
      </c>
      <c r="J24" s="1">
        <v>2030</v>
      </c>
      <c r="K24" s="7">
        <v>0</v>
      </c>
      <c r="L24" s="7">
        <v>-8.7613715885226373E-4</v>
      </c>
      <c r="M24" s="7">
        <v>-1.2008397480754995E-3</v>
      </c>
      <c r="N24" s="7">
        <v>-1.6543037088873058E-3</v>
      </c>
      <c r="O24" s="7">
        <v>-1.1708887333799822E-2</v>
      </c>
      <c r="P24" s="7">
        <v>-1.9146256123163674E-3</v>
      </c>
    </row>
    <row r="25" spans="2:16">
      <c r="B25" s="1">
        <v>2031</v>
      </c>
      <c r="C25" s="1">
        <v>363.61399999999998</v>
      </c>
      <c r="D25" s="1">
        <v>363.1</v>
      </c>
      <c r="E25" s="1">
        <v>362.988</v>
      </c>
      <c r="F25" s="1">
        <v>362.75900000000001</v>
      </c>
      <c r="G25" s="1">
        <v>358.9</v>
      </c>
      <c r="H25" s="1">
        <v>362.51900000000001</v>
      </c>
      <c r="J25" s="1">
        <v>2031</v>
      </c>
      <c r="K25" s="7">
        <v>0</v>
      </c>
      <c r="L25" s="7">
        <v>-1.4135869355964559E-3</v>
      </c>
      <c r="M25" s="7">
        <v>-1.7216058787614674E-3</v>
      </c>
      <c r="N25" s="7">
        <v>-2.351394610768498E-3</v>
      </c>
      <c r="O25" s="7">
        <v>-1.2964297304284167E-2</v>
      </c>
      <c r="P25" s="7">
        <v>-3.0114352032649672E-3</v>
      </c>
    </row>
    <row r="26" spans="2:16">
      <c r="B26" s="1">
        <v>2032</v>
      </c>
      <c r="C26" s="1">
        <v>369.86799999999999</v>
      </c>
      <c r="D26" s="1">
        <v>369.18</v>
      </c>
      <c r="E26" s="1">
        <v>369.065</v>
      </c>
      <c r="F26" s="1">
        <v>368.71100000000001</v>
      </c>
      <c r="G26" s="1">
        <v>364.71800000000002</v>
      </c>
      <c r="H26" s="1">
        <v>368.28500000000003</v>
      </c>
      <c r="J26" s="1">
        <v>2032</v>
      </c>
      <c r="K26" s="7">
        <v>0</v>
      </c>
      <c r="L26" s="7">
        <v>-1.8601230709334171E-3</v>
      </c>
      <c r="M26" s="7">
        <v>-2.1710448051737163E-3</v>
      </c>
      <c r="N26" s="7">
        <v>-3.1281430131829824E-3</v>
      </c>
      <c r="O26" s="7">
        <v>-1.392388635945796E-2</v>
      </c>
      <c r="P26" s="7">
        <v>-4.2799052634993062E-3</v>
      </c>
    </row>
    <row r="27" spans="2:16">
      <c r="B27" s="1">
        <v>2033</v>
      </c>
      <c r="C27" s="1">
        <v>376.02600000000001</v>
      </c>
      <c r="D27" s="1">
        <v>375.18099999999998</v>
      </c>
      <c r="E27" s="1">
        <v>375.065</v>
      </c>
      <c r="F27" s="1">
        <v>374.58</v>
      </c>
      <c r="G27" s="1">
        <v>370.52199999999999</v>
      </c>
      <c r="H27" s="1">
        <v>373.91399999999999</v>
      </c>
      <c r="J27" s="1">
        <v>2033</v>
      </c>
      <c r="K27" s="7">
        <v>0</v>
      </c>
      <c r="L27" s="7">
        <v>-2.2471850350774814E-3</v>
      </c>
      <c r="M27" s="7">
        <v>-2.555674341667924E-3</v>
      </c>
      <c r="N27" s="7">
        <v>-3.8454787700851201E-3</v>
      </c>
      <c r="O27" s="7">
        <v>-1.4637285719604542E-2</v>
      </c>
      <c r="P27" s="7">
        <v>-5.6166328924064368E-3</v>
      </c>
    </row>
    <row r="28" spans="2:16">
      <c r="B28" s="1">
        <v>2034</v>
      </c>
      <c r="C28" s="1">
        <v>382.113</v>
      </c>
      <c r="D28" s="1">
        <v>381.06799999999998</v>
      </c>
      <c r="E28" s="1">
        <v>380.94799999999998</v>
      </c>
      <c r="F28" s="1">
        <v>380.33</v>
      </c>
      <c r="G28" s="1">
        <v>376.19600000000003</v>
      </c>
      <c r="H28" s="1">
        <v>379.37099999999998</v>
      </c>
      <c r="J28" s="1">
        <v>2034</v>
      </c>
      <c r="K28" s="7">
        <v>0</v>
      </c>
      <c r="L28" s="7">
        <v>-2.7347931109383827E-3</v>
      </c>
      <c r="M28" s="7">
        <v>-3.0488363389887807E-3</v>
      </c>
      <c r="N28" s="7">
        <v>-4.6661589634480194E-3</v>
      </c>
      <c r="O28" s="7">
        <v>-1.5484948169782187E-2</v>
      </c>
      <c r="P28" s="7">
        <v>-7.1758877609503502E-3</v>
      </c>
    </row>
    <row r="29" spans="2:16">
      <c r="B29" s="1">
        <v>2035</v>
      </c>
      <c r="C29" s="1">
        <v>388.16399999999999</v>
      </c>
      <c r="D29" s="1">
        <v>386.91199999999998</v>
      </c>
      <c r="E29" s="1">
        <v>386.78500000000003</v>
      </c>
      <c r="F29" s="1">
        <v>386.00400000000002</v>
      </c>
      <c r="G29" s="1">
        <v>381.85700000000003</v>
      </c>
      <c r="H29" s="1">
        <v>384.733</v>
      </c>
      <c r="J29" s="1">
        <v>2035</v>
      </c>
      <c r="K29" s="7">
        <v>0</v>
      </c>
      <c r="L29" s="7">
        <v>-3.2254407930668583E-3</v>
      </c>
      <c r="M29" s="7">
        <v>-3.5526220875711223E-3</v>
      </c>
      <c r="N29" s="7">
        <v>-5.564658237239839E-3</v>
      </c>
      <c r="O29" s="7">
        <v>-1.6248286806607393E-2</v>
      </c>
      <c r="P29" s="7">
        <v>-8.8390474129491636E-3</v>
      </c>
    </row>
    <row r="30" spans="2:16">
      <c r="B30" s="1">
        <v>2036</v>
      </c>
      <c r="C30" s="1">
        <v>394.25599999999997</v>
      </c>
      <c r="D30" s="1">
        <v>392.79399999999998</v>
      </c>
      <c r="E30" s="1">
        <v>392.66</v>
      </c>
      <c r="F30" s="1">
        <v>391.71</v>
      </c>
      <c r="G30" s="1">
        <v>387.60700000000003</v>
      </c>
      <c r="H30" s="1">
        <v>390.15199999999999</v>
      </c>
      <c r="J30" s="1">
        <v>2036</v>
      </c>
      <c r="K30" s="7">
        <v>0</v>
      </c>
      <c r="L30" s="7">
        <v>-3.70825047684753E-3</v>
      </c>
      <c r="M30" s="7">
        <v>-4.0481311635078843E-3</v>
      </c>
      <c r="N30" s="7">
        <v>-6.4577330465483973E-3</v>
      </c>
      <c r="O30" s="7">
        <v>-1.686467675824832E-2</v>
      </c>
      <c r="P30" s="7">
        <v>-1.040948013473475E-2</v>
      </c>
    </row>
    <row r="31" spans="2:16">
      <c r="B31" s="1">
        <v>2037</v>
      </c>
      <c r="C31" s="1">
        <v>400.452</v>
      </c>
      <c r="D31" s="1">
        <v>398.77499999999998</v>
      </c>
      <c r="E31" s="1">
        <v>398.63400000000001</v>
      </c>
      <c r="F31" s="1">
        <v>397.50299999999999</v>
      </c>
      <c r="G31" s="1">
        <v>393.48899999999998</v>
      </c>
      <c r="H31" s="1">
        <v>395.72300000000001</v>
      </c>
      <c r="J31" s="1">
        <v>2037</v>
      </c>
      <c r="K31" s="7">
        <v>0</v>
      </c>
      <c r="L31" s="7">
        <v>-4.187767822360744E-3</v>
      </c>
      <c r="M31" s="7">
        <v>-4.5398699469598736E-3</v>
      </c>
      <c r="N31" s="7">
        <v>-7.3641784783194941E-3</v>
      </c>
      <c r="O31" s="7">
        <v>-1.7387851727547976E-2</v>
      </c>
      <c r="P31" s="7">
        <v>-1.1809155654110781E-2</v>
      </c>
    </row>
    <row r="32" spans="2:16">
      <c r="B32" s="1">
        <v>2038</v>
      </c>
      <c r="C32" s="1">
        <v>406.74099999999999</v>
      </c>
      <c r="D32" s="1">
        <v>404.85199999999998</v>
      </c>
      <c r="E32" s="1">
        <v>404.70400000000001</v>
      </c>
      <c r="F32" s="1">
        <v>403.39299999999997</v>
      </c>
      <c r="G32" s="1">
        <v>399.51</v>
      </c>
      <c r="H32" s="1">
        <v>401.286</v>
      </c>
      <c r="J32" s="1">
        <v>2038</v>
      </c>
      <c r="K32" s="7">
        <v>0</v>
      </c>
      <c r="L32" s="7">
        <v>-4.6442330623173156E-3</v>
      </c>
      <c r="M32" s="7">
        <v>-5.0081009782637631E-3</v>
      </c>
      <c r="N32" s="7">
        <v>-8.2312823147900893E-3</v>
      </c>
      <c r="O32" s="7">
        <v>-1.7777897974386669E-2</v>
      </c>
      <c r="P32" s="7">
        <v>-1.3411482983028522E-2</v>
      </c>
    </row>
    <row r="33" spans="2:16">
      <c r="B33" s="1">
        <v>2039</v>
      </c>
      <c r="C33" s="1">
        <v>413.13600000000002</v>
      </c>
      <c r="D33" s="1">
        <v>411.07100000000003</v>
      </c>
      <c r="E33" s="1">
        <v>410.91500000000002</v>
      </c>
      <c r="F33" s="1">
        <v>409.447</v>
      </c>
      <c r="G33" s="1">
        <v>405.74400000000003</v>
      </c>
      <c r="H33" s="1">
        <v>407.01</v>
      </c>
      <c r="J33" s="1">
        <v>2039</v>
      </c>
      <c r="K33" s="7">
        <v>0</v>
      </c>
      <c r="L33" s="7">
        <v>-4.9983540529027204E-3</v>
      </c>
      <c r="M33" s="7">
        <v>-5.3759536811123221E-3</v>
      </c>
      <c r="N33" s="7">
        <v>-8.9292630029821352E-3</v>
      </c>
      <c r="O33" s="7">
        <v>-1.7892413152085451E-2</v>
      </c>
      <c r="P33" s="7">
        <v>-1.4828046938538453E-2</v>
      </c>
    </row>
    <row r="34" spans="2:16">
      <c r="B34" s="1">
        <v>2040</v>
      </c>
      <c r="C34" s="1">
        <v>419.64400000000001</v>
      </c>
      <c r="D34" s="1">
        <v>417.57900000000001</v>
      </c>
      <c r="E34" s="1">
        <v>417.41699999999997</v>
      </c>
      <c r="F34" s="1">
        <v>415.82799999999997</v>
      </c>
      <c r="G34" s="1">
        <v>412.38799999999998</v>
      </c>
      <c r="H34" s="1">
        <v>412.517</v>
      </c>
      <c r="J34" s="1">
        <v>2040</v>
      </c>
      <c r="K34" s="7">
        <v>0</v>
      </c>
      <c r="L34" s="7">
        <v>-4.9208376623995909E-3</v>
      </c>
      <c r="M34" s="7">
        <v>-5.3068791642441049E-3</v>
      </c>
      <c r="N34" s="7">
        <v>-9.0934220434464308E-3</v>
      </c>
      <c r="O34" s="7">
        <v>-1.7290846527056369E-2</v>
      </c>
      <c r="P34" s="7">
        <v>-1.698344310892097E-2</v>
      </c>
    </row>
    <row r="35" spans="2:16">
      <c r="B35" s="1">
        <v>2041</v>
      </c>
      <c r="C35" s="1">
        <v>426.245</v>
      </c>
      <c r="D35" s="1">
        <v>423.99200000000002</v>
      </c>
      <c r="E35" s="1">
        <v>423.822</v>
      </c>
      <c r="F35" s="1">
        <v>422.05200000000002</v>
      </c>
      <c r="G35" s="1">
        <v>418.81700000000001</v>
      </c>
      <c r="H35" s="1">
        <v>418.61700000000002</v>
      </c>
      <c r="J35" s="1">
        <v>2041</v>
      </c>
      <c r="K35" s="7">
        <v>0</v>
      </c>
      <c r="L35" s="7">
        <v>-5.2856925007918054E-3</v>
      </c>
      <c r="M35" s="7">
        <v>-5.6845241586411799E-3</v>
      </c>
      <c r="N35" s="7">
        <v>-9.8370655374255822E-3</v>
      </c>
      <c r="O35" s="7">
        <v>-1.7426597379441411E-2</v>
      </c>
      <c r="P35" s="7">
        <v>-1.7895811094558289E-2</v>
      </c>
    </row>
    <row r="36" spans="2:16">
      <c r="B36" s="1">
        <v>2042</v>
      </c>
      <c r="C36" s="1">
        <v>432.93900000000002</v>
      </c>
      <c r="D36" s="1">
        <v>430.68799999999999</v>
      </c>
      <c r="E36" s="1">
        <v>430.50900000000001</v>
      </c>
      <c r="F36" s="1">
        <v>428.65699999999998</v>
      </c>
      <c r="G36" s="1">
        <v>425.68799999999999</v>
      </c>
      <c r="H36" s="1">
        <v>424.89299999999997</v>
      </c>
      <c r="J36" s="1">
        <v>2042</v>
      </c>
      <c r="K36" s="7">
        <v>0</v>
      </c>
      <c r="L36" s="7">
        <v>-5.1993467901945145E-3</v>
      </c>
      <c r="M36" s="7">
        <v>-5.6127999556520036E-3</v>
      </c>
      <c r="N36" s="7">
        <v>-9.8905388518937265E-3</v>
      </c>
      <c r="O36" s="7">
        <v>-1.6748317892359088E-2</v>
      </c>
      <c r="P36" s="7">
        <v>-1.8584604297603224E-2</v>
      </c>
    </row>
    <row r="37" spans="2:16">
      <c r="B37" s="1">
        <v>2043</v>
      </c>
      <c r="C37" s="1">
        <v>439.70100000000002</v>
      </c>
      <c r="D37" s="1">
        <v>437.17700000000002</v>
      </c>
      <c r="E37" s="1">
        <v>436.99</v>
      </c>
      <c r="F37" s="1">
        <v>434.92</v>
      </c>
      <c r="G37" s="1">
        <v>432.15199999999999</v>
      </c>
      <c r="H37" s="1">
        <v>430.964</v>
      </c>
      <c r="J37" s="1">
        <v>2043</v>
      </c>
      <c r="K37" s="7">
        <v>0</v>
      </c>
      <c r="L37" s="7">
        <v>-5.7402644069493025E-3</v>
      </c>
      <c r="M37" s="7">
        <v>-6.165553410158342E-3</v>
      </c>
      <c r="N37" s="7">
        <v>-1.08732979911349E-2</v>
      </c>
      <c r="O37" s="7">
        <v>-1.7168484947725937E-2</v>
      </c>
      <c r="P37" s="7">
        <v>-1.9870320968112476E-2</v>
      </c>
    </row>
    <row r="38" spans="2:16">
      <c r="B38" s="1">
        <v>2044</v>
      </c>
      <c r="C38" s="1">
        <v>446.49900000000002</v>
      </c>
      <c r="D38" s="1">
        <v>443.80599999999998</v>
      </c>
      <c r="E38" s="1">
        <v>443.61099999999999</v>
      </c>
      <c r="F38" s="1">
        <v>441.38200000000001</v>
      </c>
      <c r="G38" s="1">
        <v>438.87</v>
      </c>
      <c r="H38" s="1">
        <v>437.34100000000001</v>
      </c>
      <c r="J38" s="1">
        <v>2044</v>
      </c>
      <c r="K38" s="7">
        <v>0</v>
      </c>
      <c r="L38" s="7">
        <v>-6.031368491306921E-3</v>
      </c>
      <c r="M38" s="7">
        <v>-6.4680995926083007E-3</v>
      </c>
      <c r="N38" s="7">
        <v>-1.1460272027485008E-2</v>
      </c>
      <c r="O38" s="7">
        <v>-1.7086264470917101E-2</v>
      </c>
      <c r="P38" s="7">
        <v>-2.0510684234455234E-2</v>
      </c>
    </row>
    <row r="39" spans="2:16">
      <c r="B39" s="1">
        <v>2045</v>
      </c>
      <c r="C39" s="1">
        <v>453.34300000000002</v>
      </c>
      <c r="D39" s="1">
        <v>450.44499999999999</v>
      </c>
      <c r="E39" s="1">
        <v>450.24200000000002</v>
      </c>
      <c r="F39" s="1">
        <v>447.875</v>
      </c>
      <c r="G39" s="1">
        <v>445.60899999999998</v>
      </c>
      <c r="H39" s="1">
        <v>443.67700000000002</v>
      </c>
      <c r="J39" s="1">
        <v>2045</v>
      </c>
      <c r="K39" s="7">
        <v>0</v>
      </c>
      <c r="L39" s="7">
        <v>-6.3925107479326782E-3</v>
      </c>
      <c r="M39" s="7">
        <v>-6.8402953172321812E-3</v>
      </c>
      <c r="N39" s="7">
        <v>-1.2061507511972214E-2</v>
      </c>
      <c r="O39" s="7">
        <v>-1.7059930339720752E-2</v>
      </c>
      <c r="P39" s="7">
        <v>-2.1321604171675723E-2</v>
      </c>
    </row>
    <row r="40" spans="2:16">
      <c r="B40" s="1">
        <v>2046</v>
      </c>
      <c r="C40" s="1">
        <v>460.20600000000002</v>
      </c>
      <c r="D40" s="1">
        <v>457.209</v>
      </c>
      <c r="E40" s="1">
        <v>456.99799999999999</v>
      </c>
      <c r="F40" s="1">
        <v>454.459</v>
      </c>
      <c r="G40" s="1">
        <v>452.52800000000002</v>
      </c>
      <c r="H40" s="1">
        <v>450.39800000000002</v>
      </c>
      <c r="J40" s="1">
        <v>2046</v>
      </c>
      <c r="K40" s="7">
        <v>0</v>
      </c>
      <c r="L40" s="7">
        <v>-6.5123010130245795E-3</v>
      </c>
      <c r="M40" s="7">
        <v>-6.9707913412689892E-3</v>
      </c>
      <c r="N40" s="7">
        <v>-1.2487885859810643E-2</v>
      </c>
      <c r="O40" s="7">
        <v>-1.6683832892226524E-2</v>
      </c>
      <c r="P40" s="7">
        <v>-2.1312194973555298E-2</v>
      </c>
    </row>
    <row r="41" spans="2:16">
      <c r="B41" s="1">
        <v>2047</v>
      </c>
      <c r="C41" s="1">
        <v>467.03</v>
      </c>
      <c r="D41" s="1">
        <v>463.89600000000002</v>
      </c>
      <c r="E41" s="1">
        <v>463.67599999999999</v>
      </c>
      <c r="F41" s="1">
        <v>460.96699999999998</v>
      </c>
      <c r="G41" s="1">
        <v>459.351</v>
      </c>
      <c r="H41" s="1">
        <v>457.02199999999999</v>
      </c>
      <c r="J41" s="1">
        <v>2047</v>
      </c>
      <c r="K41" s="7">
        <v>0</v>
      </c>
      <c r="L41" s="7">
        <v>-6.7104896901697408E-3</v>
      </c>
      <c r="M41" s="7">
        <v>-7.1815515063271551E-3</v>
      </c>
      <c r="N41" s="7">
        <v>-1.2982035415283755E-2</v>
      </c>
      <c r="O41" s="7">
        <v>-1.6442198573967337E-2</v>
      </c>
      <c r="P41" s="7">
        <v>-2.1429030255015746E-2</v>
      </c>
    </row>
    <row r="42" spans="2:16">
      <c r="B42" s="1">
        <v>2048</v>
      </c>
      <c r="C42" s="1">
        <v>473.80500000000001</v>
      </c>
      <c r="D42" s="1">
        <v>470.55500000000001</v>
      </c>
      <c r="E42" s="1">
        <v>470.29300000000001</v>
      </c>
      <c r="F42" s="1">
        <v>467.42500000000001</v>
      </c>
      <c r="G42" s="1">
        <v>466.14400000000001</v>
      </c>
      <c r="H42" s="1">
        <v>463.71899999999999</v>
      </c>
      <c r="J42" s="1">
        <v>2048</v>
      </c>
      <c r="K42" s="7">
        <v>0</v>
      </c>
      <c r="L42" s="7">
        <v>-6.8593619738077649E-3</v>
      </c>
      <c r="M42" s="7">
        <v>-7.4123320775424384E-3</v>
      </c>
      <c r="N42" s="7">
        <v>-1.3465455197813392E-2</v>
      </c>
      <c r="O42" s="7">
        <v>-1.616909910195119E-2</v>
      </c>
      <c r="P42" s="7">
        <v>-2.1287238420869325E-2</v>
      </c>
    </row>
    <row r="43" spans="2:16">
      <c r="B43" s="1">
        <v>2049</v>
      </c>
      <c r="C43" s="1">
        <v>480.51400000000001</v>
      </c>
      <c r="D43" s="1">
        <v>477.15800000000002</v>
      </c>
      <c r="E43" s="1">
        <v>476.72800000000001</v>
      </c>
      <c r="F43" s="1">
        <v>473.83699999999999</v>
      </c>
      <c r="G43" s="1">
        <v>472.911</v>
      </c>
      <c r="H43" s="1">
        <v>470.81299999999999</v>
      </c>
      <c r="J43" s="1">
        <v>2049</v>
      </c>
      <c r="K43" s="7">
        <v>0</v>
      </c>
      <c r="L43" s="7">
        <v>-6.9841877656009466E-3</v>
      </c>
      <c r="M43" s="7">
        <v>-7.8790628368788918E-3</v>
      </c>
      <c r="N43" s="7">
        <v>-1.3895536862609692E-2</v>
      </c>
      <c r="O43" s="7">
        <v>-1.5822639923082416E-2</v>
      </c>
      <c r="P43" s="7">
        <v>-2.0188797828991523E-2</v>
      </c>
    </row>
    <row r="44" spans="2:16">
      <c r="B44" s="1">
        <v>2050</v>
      </c>
      <c r="C44" s="1">
        <v>487.13600000000002</v>
      </c>
      <c r="D44" s="1">
        <v>483.80200000000002</v>
      </c>
      <c r="E44" s="1">
        <v>483.14499999999998</v>
      </c>
      <c r="F44" s="1">
        <v>480.29300000000001</v>
      </c>
      <c r="G44" s="1">
        <v>479.74200000000002</v>
      </c>
      <c r="H44" s="1">
        <v>476.96600000000001</v>
      </c>
      <c r="J44" s="1">
        <v>2050</v>
      </c>
      <c r="K44" s="7">
        <v>0</v>
      </c>
      <c r="L44" s="7">
        <v>-6.8440846088155816E-3</v>
      </c>
      <c r="M44" s="7">
        <v>-8.1927839453459494E-3</v>
      </c>
      <c r="N44" s="7">
        <v>-1.4047411811075383E-2</v>
      </c>
      <c r="O44" s="7">
        <v>-1.5178512776719444E-2</v>
      </c>
      <c r="P44" s="7">
        <v>-2.0877126716153271E-2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2FAE-2FEA-4741-98F9-900DED7786E0}">
  <dimension ref="B2:AR39"/>
  <sheetViews>
    <sheetView zoomScaleNormal="100" workbookViewId="0"/>
  </sheetViews>
  <sheetFormatPr defaultColWidth="11" defaultRowHeight="15"/>
  <cols>
    <col min="1" max="1" width="6.85546875" style="1" customWidth="1"/>
    <col min="2" max="2" width="8.140625" style="1" customWidth="1"/>
    <col min="3" max="3" width="48.5703125" style="1" customWidth="1"/>
    <col min="4" max="4" width="11" style="1"/>
    <col min="5" max="5" width="12.7109375" style="1" bestFit="1" customWidth="1"/>
    <col min="6" max="16384" width="11" style="1"/>
  </cols>
  <sheetData>
    <row r="2" spans="2:44" s="10" customFormat="1">
      <c r="B2" s="9" t="s">
        <v>31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5" spans="2:44" ht="276.75" customHeight="1"/>
    <row r="6" spans="2:44">
      <c r="B6" s="1" t="s">
        <v>32</v>
      </c>
    </row>
    <row r="8" spans="2:44">
      <c r="B8" s="4" t="s">
        <v>33</v>
      </c>
    </row>
    <row r="10" spans="2:44">
      <c r="C10" s="12"/>
      <c r="D10" s="13" t="s">
        <v>34</v>
      </c>
      <c r="E10" s="13" t="s">
        <v>35</v>
      </c>
    </row>
    <row r="11" spans="2:44">
      <c r="C11" s="12"/>
      <c r="D11" s="12"/>
      <c r="E11" s="12"/>
    </row>
    <row r="12" spans="2:44">
      <c r="B12" s="1">
        <v>2035</v>
      </c>
      <c r="C12" s="12"/>
      <c r="D12" s="12"/>
      <c r="E12" s="12"/>
      <c r="I12" s="6"/>
      <c r="J12" s="6"/>
      <c r="K12" s="6"/>
      <c r="L12" s="6"/>
      <c r="M12" s="14"/>
      <c r="N12" s="14"/>
    </row>
    <row r="13" spans="2:44">
      <c r="C13" s="12" t="s">
        <v>36</v>
      </c>
      <c r="D13" s="15">
        <f>(LowGDPPopn!$H$29/LowGDPPopn!$C$29)*100-(LowEVs!$H$29/LowEVs!$C$29)*100</f>
        <v>0.10882059007280986</v>
      </c>
      <c r="E13" s="15">
        <f>(HighGDPPopn!$H$29/HighGDPPopn!$C$29)*100-(LowEVs!$H$29/LowEVs!$C$29)*100</f>
        <v>-0.10283165025190044</v>
      </c>
      <c r="M13" s="14"/>
      <c r="N13" s="14"/>
    </row>
    <row r="14" spans="2:44">
      <c r="C14" s="12" t="s">
        <v>37</v>
      </c>
      <c r="D14" s="15">
        <f>(HighOilPrice!$H$29/HighOilPrice!$C$29)*100-(LowEVs!$H$29/LowEVs!$C$29)*100</f>
        <v>0.20455271483187687</v>
      </c>
      <c r="E14" s="15">
        <f>(LowOilPrice!$H$29/LowOilPrice!$C$29)*100-(LowEVs!$H$29/LowEVs!$C$29)*100</f>
        <v>-0.1751836852464379</v>
      </c>
      <c r="M14" s="14"/>
      <c r="N14" s="14"/>
    </row>
    <row r="15" spans="2:44">
      <c r="C15" s="12" t="s">
        <v>38</v>
      </c>
      <c r="D15" s="15">
        <f>(HighEmissPrice!$H$29/HighEmissPrice!$C$29)*100-(LowEVs!$H$29/LowEVs!$C$29)*100</f>
        <v>-1.3654022526552012E-2</v>
      </c>
      <c r="E15" s="15">
        <f>(LowEmissPrice!$H$29/LowEmissPrice!$C$29)*100-(LowEVs!$H$29/LowEVs!$C$29)*100</f>
        <v>-5.1524613307663003E-4</v>
      </c>
      <c r="M15" s="14"/>
      <c r="N15" s="14"/>
    </row>
    <row r="16" spans="2:44">
      <c r="C16" s="12" t="s">
        <v>39</v>
      </c>
      <c r="D16" s="15"/>
      <c r="E16" s="15">
        <f>(Tiwai!$H$29/Tiwai!$C$29)*100-(LowEVs!$H$29/LowEVs!$C$29)*100</f>
        <v>-7.3680197030128625E-2</v>
      </c>
      <c r="M16" s="14"/>
      <c r="N16" s="14"/>
    </row>
    <row r="17" spans="2:44">
      <c r="C17" s="12" t="s">
        <v>40</v>
      </c>
      <c r="D17" s="15">
        <f>(Methanol!$H$29/Methanol!$C$29)*100-(LowEVs!$H$29/LowEVs!$C$29)*100</f>
        <v>3.7612967714679257E-2</v>
      </c>
      <c r="E17" s="15"/>
      <c r="M17" s="14"/>
      <c r="N17" s="14"/>
    </row>
    <row r="18" spans="2:44">
      <c r="C18" s="12"/>
      <c r="D18" s="15"/>
      <c r="E18" s="15"/>
      <c r="M18" s="14"/>
      <c r="N18" s="14"/>
    </row>
    <row r="19" spans="2:44">
      <c r="B19" s="1">
        <v>2050</v>
      </c>
      <c r="C19" s="12"/>
      <c r="D19" s="15"/>
      <c r="E19" s="15"/>
      <c r="M19" s="14"/>
      <c r="N19" s="14"/>
    </row>
    <row r="20" spans="2:44">
      <c r="C20" s="12"/>
      <c r="D20" s="15"/>
      <c r="E20" s="15"/>
      <c r="M20" s="14"/>
      <c r="N20" s="14"/>
    </row>
    <row r="21" spans="2:44">
      <c r="C21" s="12" t="s">
        <v>36</v>
      </c>
      <c r="D21" s="15">
        <f>(LowGDPPopn!$H$44/LowGDPPopn!$C$44)*100-(LowEVs!$H$44/LowEVs!$C$44)*100</f>
        <v>0.55786034494001058</v>
      </c>
      <c r="E21" s="15">
        <f>(HighGDPPopn!$H$44/HighGDPPopn!$C$44)*100-(LowEVs!$H$44/LowEVs!$C$44)*100</f>
        <v>-0.54237321637495484</v>
      </c>
      <c r="M21" s="14"/>
      <c r="N21" s="14"/>
    </row>
    <row r="22" spans="2:44">
      <c r="C22" s="12" t="s">
        <v>37</v>
      </c>
      <c r="D22" s="15">
        <f>(HighOilPrice!$H$44/HighOilPrice!$C$44)*100-(LowEVs!$H$44/LowEVs!$C$44)*100</f>
        <v>0.24531137095185329</v>
      </c>
      <c r="E22" s="15">
        <f>(LowOilPrice!$H$44/LowOilPrice!$C$44)*100-(LowEVs!$H$44/LowEVs!$C$44)*100</f>
        <v>-0.19419628194181371</v>
      </c>
      <c r="M22" s="14"/>
      <c r="N22" s="14"/>
    </row>
    <row r="23" spans="2:44">
      <c r="C23" s="12" t="s">
        <v>38</v>
      </c>
      <c r="D23" s="15">
        <f>(HighEmissPrice!$H$44/HighEmissPrice!$C$44)*100-(LowEVs!$H$44/LowEVs!$C$44)*100</f>
        <v>0.12132135584312209</v>
      </c>
      <c r="E23" s="15">
        <f>(LowEmissPrice!$H$44/LowEmissPrice!$C$44)*100-(LowEVs!$H$44/LowEVs!$C$44)*100</f>
        <v>-1.4780266701706068E-2</v>
      </c>
      <c r="M23" s="14"/>
      <c r="N23" s="14"/>
    </row>
    <row r="24" spans="2:44">
      <c r="C24" s="12" t="s">
        <v>39</v>
      </c>
      <c r="D24" s="15"/>
      <c r="E24" s="15">
        <f>(Tiwai!$H$44/Tiwai!$C$44)*100-(LowEVs!$H$44/LowEVs!$C$44)*100</f>
        <v>-6.5895355711759862E-2</v>
      </c>
      <c r="M24" s="14"/>
      <c r="N24" s="14"/>
    </row>
    <row r="25" spans="2:44">
      <c r="C25" s="12" t="s">
        <v>40</v>
      </c>
      <c r="D25" s="15">
        <f>(Methanol!$H$44/Methanol!$C$44)*100-(LowEVs!$H$44/LowEVs!$C$44)*100</f>
        <v>6.569007422967843E-3</v>
      </c>
      <c r="E25" s="15"/>
      <c r="M25" s="14"/>
      <c r="N25" s="14"/>
    </row>
    <row r="26" spans="2:44">
      <c r="C26" s="12"/>
      <c r="D26" s="15"/>
      <c r="E26" s="15"/>
      <c r="M26" s="14"/>
      <c r="N26" s="14"/>
    </row>
    <row r="27" spans="2:44" s="10" customFormat="1">
      <c r="B27" s="9" t="s">
        <v>41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2:44">
      <c r="D28" s="4"/>
      <c r="E28" s="4"/>
    </row>
    <row r="29" spans="2:44">
      <c r="B29" s="1" t="s">
        <v>32</v>
      </c>
    </row>
    <row r="31" spans="2:44">
      <c r="B31" s="4" t="s">
        <v>42</v>
      </c>
      <c r="F31" s="4">
        <v>2030</v>
      </c>
      <c r="G31" s="4">
        <v>2035</v>
      </c>
      <c r="H31" s="4">
        <v>2050</v>
      </c>
    </row>
    <row r="32" spans="2:44">
      <c r="C32" s="4"/>
      <c r="D32" s="4">
        <v>2017</v>
      </c>
      <c r="E32" s="4">
        <v>2025</v>
      </c>
      <c r="F32" s="6">
        <f>Base!C24</f>
        <v>357.25</v>
      </c>
      <c r="G32" s="6">
        <f>Base!C29</f>
        <v>388.16399999999999</v>
      </c>
      <c r="H32" s="6">
        <f>Base!C44</f>
        <v>487.13600000000002</v>
      </c>
    </row>
    <row r="33" spans="3:8">
      <c r="C33" s="1" t="s">
        <v>43</v>
      </c>
      <c r="D33" s="6">
        <f>Base!C11</f>
        <v>270.14800000000002</v>
      </c>
      <c r="E33" s="6">
        <f>Base!C19</f>
        <v>317.56</v>
      </c>
      <c r="F33" s="6">
        <f>Base!H24</f>
        <v>356.6</v>
      </c>
      <c r="G33" s="6">
        <f>Base!H29</f>
        <v>386.30200000000002</v>
      </c>
      <c r="H33" s="6">
        <f>Base!H44</f>
        <v>481.31099999999998</v>
      </c>
    </row>
    <row r="34" spans="3:8">
      <c r="C34" s="1" t="s">
        <v>44</v>
      </c>
      <c r="D34" s="6">
        <f>Base!H11</f>
        <v>270.14800000000002</v>
      </c>
      <c r="E34" s="6">
        <f>Base!H19</f>
        <v>317.53199999999998</v>
      </c>
      <c r="F34" s="11">
        <f t="shared" ref="F34:H34" si="0">F33/F$32-1</f>
        <v>-1.8194541637508443E-3</v>
      </c>
      <c r="G34" s="11">
        <f t="shared" si="0"/>
        <v>-4.7969414989539327E-3</v>
      </c>
      <c r="H34" s="11">
        <f t="shared" si="0"/>
        <v>-1.195764632464047E-2</v>
      </c>
    </row>
    <row r="35" spans="3:8">
      <c r="C35" s="1" t="s">
        <v>45</v>
      </c>
      <c r="E35" s="11">
        <f>E34/E$33-1</f>
        <v>-8.8172313893464249E-5</v>
      </c>
      <c r="F35" s="6">
        <f>LowEVs!H24</f>
        <v>356.55500000000001</v>
      </c>
      <c r="G35" s="6">
        <f>LowEVs!H29</f>
        <v>384.73500000000001</v>
      </c>
      <c r="H35" s="6">
        <f>LowEVs!H44</f>
        <v>477.03800000000001</v>
      </c>
    </row>
    <row r="36" spans="3:8">
      <c r="C36" s="1" t="s">
        <v>46</v>
      </c>
      <c r="D36" s="6">
        <f>LowEVs!H11</f>
        <v>270.14800000000002</v>
      </c>
      <c r="E36" s="6">
        <f>LowEVs!H19</f>
        <v>317.536</v>
      </c>
      <c r="F36" s="11">
        <f t="shared" ref="F36" si="1">F35/F$32-1</f>
        <v>-1.9454163750874942E-3</v>
      </c>
      <c r="G36" s="11">
        <f t="shared" ref="G36" si="2">G35/G$32-1</f>
        <v>-8.8338949516183485E-3</v>
      </c>
      <c r="H36" s="11">
        <f t="shared" ref="H36" si="3">H35/H$32-1</f>
        <v>-2.0729324049136189E-2</v>
      </c>
    </row>
    <row r="37" spans="3:8">
      <c r="C37" s="1" t="s">
        <v>45</v>
      </c>
      <c r="E37" s="11">
        <f>E36/E$33-1</f>
        <v>-7.5576269051524925E-5</v>
      </c>
      <c r="F37" s="6">
        <f>LowAg!H24</f>
        <v>356.298</v>
      </c>
      <c r="G37" s="6">
        <f>LowAg!H29</f>
        <v>384.18700000000001</v>
      </c>
      <c r="H37" s="6">
        <f>LowAg!H44</f>
        <v>475.94799999999998</v>
      </c>
    </row>
    <row r="38" spans="3:8">
      <c r="C38" s="1" t="s">
        <v>47</v>
      </c>
      <c r="D38" s="6">
        <f>LowAg!H11</f>
        <v>270.14800000000002</v>
      </c>
      <c r="E38" s="6">
        <f>LowAg!H19</f>
        <v>317.51799999999997</v>
      </c>
      <c r="F38" s="11">
        <f t="shared" ref="F38" si="4">F37/F$32-1</f>
        <v>-2.6648005598320923E-3</v>
      </c>
      <c r="G38" s="11">
        <f t="shared" ref="G38" si="5">G37/G$32-1</f>
        <v>-1.0245669356251375E-2</v>
      </c>
      <c r="H38" s="11">
        <f t="shared" ref="H38" si="6">H37/H$32-1</f>
        <v>-2.2966892202588296E-2</v>
      </c>
    </row>
    <row r="39" spans="3:8">
      <c r="C39" s="1" t="s">
        <v>48</v>
      </c>
      <c r="E39" s="11">
        <f>E38/E$33-1</f>
        <v>-1.3225847084019637E-4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0557-4585-4D6B-A63B-07CB53321897}">
  <dimension ref="A2:P44"/>
  <sheetViews>
    <sheetView topLeftCell="A28" workbookViewId="0">
      <selection activeCell="P44" sqref="P44"/>
    </sheetView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50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6">
        <v>243.44900000000001</v>
      </c>
      <c r="D8" s="6">
        <v>243.44900000000001</v>
      </c>
      <c r="E8" s="6">
        <v>243.44900000000001</v>
      </c>
      <c r="F8" s="6">
        <v>243.44900000000001</v>
      </c>
      <c r="G8" s="6">
        <v>243.44900000000001</v>
      </c>
      <c r="H8" s="6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6">
        <v>252.535</v>
      </c>
      <c r="D9" s="6">
        <v>252.535</v>
      </c>
      <c r="E9" s="6">
        <v>252.535</v>
      </c>
      <c r="F9" s="6">
        <v>252.535</v>
      </c>
      <c r="G9" s="6">
        <v>252.535</v>
      </c>
      <c r="H9" s="6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6">
        <v>261.52800000000002</v>
      </c>
      <c r="D10" s="6">
        <v>261.52800000000002</v>
      </c>
      <c r="E10" s="6">
        <v>261.52800000000002</v>
      </c>
      <c r="F10" s="6">
        <v>261.52800000000002</v>
      </c>
      <c r="G10" s="6">
        <v>261.52800000000002</v>
      </c>
      <c r="H10" s="6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6">
        <v>270.14800000000002</v>
      </c>
      <c r="D11" s="6">
        <v>270.14800000000002</v>
      </c>
      <c r="E11" s="6">
        <v>270.14800000000002</v>
      </c>
      <c r="F11" s="6">
        <v>270.14800000000002</v>
      </c>
      <c r="G11" s="6">
        <v>270.14800000000002</v>
      </c>
      <c r="H11" s="6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6">
        <v>273.30599999999998</v>
      </c>
      <c r="D12" s="6">
        <v>273.30599999999998</v>
      </c>
      <c r="E12" s="6">
        <v>273.30599999999998</v>
      </c>
      <c r="F12" s="6">
        <v>273.30599999999998</v>
      </c>
      <c r="G12" s="6">
        <v>273.30599999999998</v>
      </c>
      <c r="H12" s="6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6">
        <v>275.60500000000002</v>
      </c>
      <c r="D13" s="6">
        <v>275.60500000000002</v>
      </c>
      <c r="E13" s="6">
        <v>275.60500000000002</v>
      </c>
      <c r="F13" s="6">
        <v>275.60500000000002</v>
      </c>
      <c r="G13" s="6">
        <v>275.60500000000002</v>
      </c>
      <c r="H13" s="6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6">
        <v>277.92099999999999</v>
      </c>
      <c r="D14" s="6">
        <v>277.92099999999999</v>
      </c>
      <c r="E14" s="6">
        <v>277.92099999999999</v>
      </c>
      <c r="F14" s="6">
        <v>277.92099999999999</v>
      </c>
      <c r="G14" s="6">
        <v>277.92099999999999</v>
      </c>
      <c r="H14" s="6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6">
        <v>282.13200000000001</v>
      </c>
      <c r="D15" s="6">
        <v>282.13200000000001</v>
      </c>
      <c r="E15" s="6">
        <v>282.13200000000001</v>
      </c>
      <c r="F15" s="6">
        <v>282.13200000000001</v>
      </c>
      <c r="G15" s="6">
        <v>282.13200000000001</v>
      </c>
      <c r="H15" s="6">
        <v>282.13200000000001</v>
      </c>
      <c r="J15" s="1">
        <v>2021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>
      <c r="B16" s="1">
        <v>2022</v>
      </c>
      <c r="C16" s="6">
        <v>289.24200000000002</v>
      </c>
      <c r="D16" s="6">
        <v>289.245</v>
      </c>
      <c r="E16" s="6">
        <v>289.24299999999999</v>
      </c>
      <c r="F16" s="6">
        <v>289.22699999999998</v>
      </c>
      <c r="G16" s="6">
        <v>289.12</v>
      </c>
      <c r="H16" s="6">
        <v>289.279</v>
      </c>
      <c r="J16" s="1">
        <v>2022</v>
      </c>
      <c r="K16" s="7">
        <v>0</v>
      </c>
      <c r="L16" s="7">
        <v>1.0371937685382804E-5</v>
      </c>
      <c r="M16" s="7">
        <v>3.4573125617942679E-6</v>
      </c>
      <c r="N16" s="7">
        <v>-5.1859688427136064E-5</v>
      </c>
      <c r="O16" s="7">
        <v>-4.2179213253956682E-4</v>
      </c>
      <c r="P16" s="7">
        <v>1.2792056478660996E-4</v>
      </c>
    </row>
    <row r="17" spans="2:16">
      <c r="B17" s="1">
        <v>2023</v>
      </c>
      <c r="C17" s="6">
        <v>298.42099999999999</v>
      </c>
      <c r="D17" s="6">
        <v>298.39699999999999</v>
      </c>
      <c r="E17" s="6">
        <v>298.387</v>
      </c>
      <c r="F17" s="6">
        <v>298.36200000000002</v>
      </c>
      <c r="G17" s="6">
        <v>298.17599999999999</v>
      </c>
      <c r="H17" s="6">
        <v>298.39800000000002</v>
      </c>
      <c r="J17" s="1">
        <v>2023</v>
      </c>
      <c r="K17" s="7">
        <v>0</v>
      </c>
      <c r="L17" s="7">
        <v>-8.0423294607334661E-5</v>
      </c>
      <c r="M17" s="7">
        <v>-1.1393300069362233E-4</v>
      </c>
      <c r="N17" s="7">
        <v>-1.9770726590950805E-4</v>
      </c>
      <c r="O17" s="7">
        <v>-8.2098779911599085E-4</v>
      </c>
      <c r="P17" s="7">
        <v>-7.7072323998561565E-5</v>
      </c>
    </row>
    <row r="18" spans="2:16">
      <c r="B18" s="1">
        <v>2024</v>
      </c>
      <c r="C18" s="6">
        <v>308.17700000000002</v>
      </c>
      <c r="D18" s="6">
        <v>308.08600000000001</v>
      </c>
      <c r="E18" s="6">
        <v>308.03399999999999</v>
      </c>
      <c r="F18" s="6">
        <v>308.06299999999999</v>
      </c>
      <c r="G18" s="6">
        <v>307.65199999999999</v>
      </c>
      <c r="H18" s="6">
        <v>308.08100000000002</v>
      </c>
      <c r="J18" s="1">
        <v>2024</v>
      </c>
      <c r="K18" s="7">
        <v>0</v>
      </c>
      <c r="L18" s="7">
        <v>-2.9528485253604853E-4</v>
      </c>
      <c r="M18" s="7">
        <v>-4.6401905398529841E-4</v>
      </c>
      <c r="N18" s="7">
        <v>-3.6991728779256494E-4</v>
      </c>
      <c r="O18" s="7">
        <v>-1.7035664569388098E-3</v>
      </c>
      <c r="P18" s="7">
        <v>-3.1150929498313662E-4</v>
      </c>
    </row>
    <row r="19" spans="2:16">
      <c r="B19" s="1">
        <v>2025</v>
      </c>
      <c r="C19" s="6">
        <v>317.56</v>
      </c>
      <c r="D19" s="6">
        <v>317.65100000000001</v>
      </c>
      <c r="E19" s="6">
        <v>317.524</v>
      </c>
      <c r="F19" s="6">
        <v>317.61799999999999</v>
      </c>
      <c r="G19" s="6">
        <v>317.33300000000003</v>
      </c>
      <c r="H19" s="6">
        <v>317.53199999999998</v>
      </c>
      <c r="J19" s="1">
        <v>2025</v>
      </c>
      <c r="K19" s="7">
        <v>0</v>
      </c>
      <c r="L19" s="7">
        <v>2.8656002015359228E-4</v>
      </c>
      <c r="M19" s="7">
        <v>-1.1336440357723188E-4</v>
      </c>
      <c r="N19" s="7">
        <v>1.8264265020784265E-4</v>
      </c>
      <c r="O19" s="7">
        <v>-7.1482554477886318E-4</v>
      </c>
      <c r="P19" s="7">
        <v>-8.8172313893464249E-5</v>
      </c>
    </row>
    <row r="20" spans="2:16">
      <c r="B20" s="1">
        <v>2026</v>
      </c>
      <c r="C20" s="6">
        <v>326.52199999999999</v>
      </c>
      <c r="D20" s="6">
        <v>326.56299999999999</v>
      </c>
      <c r="E20" s="6">
        <v>326.40600000000001</v>
      </c>
      <c r="F20" s="6">
        <v>326.495</v>
      </c>
      <c r="G20" s="6">
        <v>325.94200000000001</v>
      </c>
      <c r="H20" s="6">
        <v>326.46600000000001</v>
      </c>
      <c r="J20" s="1">
        <v>2026</v>
      </c>
      <c r="K20" s="7">
        <v>0</v>
      </c>
      <c r="L20" s="7">
        <v>1.255658117982339E-4</v>
      </c>
      <c r="M20" s="7">
        <v>-3.5525936996583241E-4</v>
      </c>
      <c r="N20" s="7">
        <v>-8.2689680940273291E-5</v>
      </c>
      <c r="O20" s="7">
        <v>-1.7762968498293841E-3</v>
      </c>
      <c r="P20" s="7">
        <v>-1.7150452343173139E-4</v>
      </c>
    </row>
    <row r="21" spans="2:16">
      <c r="B21" s="1">
        <v>2027</v>
      </c>
      <c r="C21" s="6">
        <v>335.04899999999998</v>
      </c>
      <c r="D21" s="6">
        <v>335.01600000000002</v>
      </c>
      <c r="E21" s="6">
        <v>334.84699999999998</v>
      </c>
      <c r="F21" s="6">
        <v>334.96499999999997</v>
      </c>
      <c r="G21" s="6">
        <v>333.87599999999998</v>
      </c>
      <c r="H21" s="6">
        <v>334.95100000000002</v>
      </c>
      <c r="J21" s="1">
        <v>2027</v>
      </c>
      <c r="K21" s="7">
        <v>0</v>
      </c>
      <c r="L21" s="7">
        <v>-9.8493056239434829E-5</v>
      </c>
      <c r="M21" s="7">
        <v>-6.0289688970871502E-4</v>
      </c>
      <c r="N21" s="7">
        <v>-2.5070959770068235E-4</v>
      </c>
      <c r="O21" s="7">
        <v>-3.5009804536052513E-3</v>
      </c>
      <c r="P21" s="7">
        <v>-2.9249453065061104E-4</v>
      </c>
    </row>
    <row r="22" spans="2:16">
      <c r="B22" s="1">
        <v>2028</v>
      </c>
      <c r="C22" s="6">
        <v>343.37900000000002</v>
      </c>
      <c r="D22" s="6">
        <v>343.28800000000001</v>
      </c>
      <c r="E22" s="6">
        <v>343.12</v>
      </c>
      <c r="F22" s="6">
        <v>343.16199999999998</v>
      </c>
      <c r="G22" s="6">
        <v>341.33499999999998</v>
      </c>
      <c r="H22" s="6">
        <v>343.18</v>
      </c>
      <c r="J22" s="1">
        <v>2028</v>
      </c>
      <c r="K22" s="7">
        <v>0</v>
      </c>
      <c r="L22" s="7">
        <v>-2.6501329434824861E-4</v>
      </c>
      <c r="M22" s="7">
        <v>-7.5426860699112641E-4</v>
      </c>
      <c r="N22" s="7">
        <v>-6.3195477883049023E-4</v>
      </c>
      <c r="O22" s="7">
        <v>-5.9526063038218835E-3</v>
      </c>
      <c r="P22" s="7">
        <v>-5.7953456676151927E-4</v>
      </c>
    </row>
    <row r="23" spans="2:16">
      <c r="B23" s="1">
        <v>2029</v>
      </c>
      <c r="C23" s="6">
        <v>350.74700000000001</v>
      </c>
      <c r="D23" s="6">
        <v>350.52600000000001</v>
      </c>
      <c r="E23" s="6">
        <v>350.387</v>
      </c>
      <c r="F23" s="6">
        <v>350.303</v>
      </c>
      <c r="G23" s="6">
        <v>347.60899999999998</v>
      </c>
      <c r="H23" s="6">
        <v>350.36500000000001</v>
      </c>
      <c r="J23" s="1">
        <v>2029</v>
      </c>
      <c r="K23" s="7">
        <v>0</v>
      </c>
      <c r="L23" s="7">
        <v>-6.3008379259121838E-4</v>
      </c>
      <c r="M23" s="7">
        <v>-1.0263808386101747E-3</v>
      </c>
      <c r="N23" s="7">
        <v>-1.2658697009525488E-3</v>
      </c>
      <c r="O23" s="7">
        <v>-8.946619643218745E-3</v>
      </c>
      <c r="P23" s="7">
        <v>-1.089104112080852E-3</v>
      </c>
    </row>
    <row r="24" spans="2:16">
      <c r="B24" s="1">
        <v>2030</v>
      </c>
      <c r="C24" s="6">
        <v>357.25</v>
      </c>
      <c r="D24" s="6">
        <v>356.97500000000002</v>
      </c>
      <c r="E24" s="6">
        <v>356.863</v>
      </c>
      <c r="F24" s="6">
        <v>356.70699999999999</v>
      </c>
      <c r="G24" s="6">
        <v>353.298</v>
      </c>
      <c r="H24" s="6">
        <v>356.6</v>
      </c>
      <c r="J24" s="1">
        <v>2030</v>
      </c>
      <c r="K24" s="7">
        <v>0</v>
      </c>
      <c r="L24" s="7">
        <v>-7.6976906927916922E-4</v>
      </c>
      <c r="M24" s="7">
        <v>-1.0832750174947225E-3</v>
      </c>
      <c r="N24" s="7">
        <v>-1.5199440167950051E-3</v>
      </c>
      <c r="O24" s="7">
        <v>-1.1062281315605271E-2</v>
      </c>
      <c r="P24" s="7">
        <v>-1.8194541637508443E-3</v>
      </c>
    </row>
    <row r="25" spans="2:16">
      <c r="B25" s="1">
        <v>2031</v>
      </c>
      <c r="C25" s="6">
        <v>363.61399999999998</v>
      </c>
      <c r="D25" s="6">
        <v>363.238</v>
      </c>
      <c r="E25" s="6">
        <v>363.12900000000002</v>
      </c>
      <c r="F25" s="6">
        <v>362.935</v>
      </c>
      <c r="G25" s="6">
        <v>359.536</v>
      </c>
      <c r="H25" s="6">
        <v>362.74099999999999</v>
      </c>
      <c r="J25" s="1">
        <v>2031</v>
      </c>
      <c r="K25" s="7">
        <v>0</v>
      </c>
      <c r="L25" s="7">
        <v>-1.0340635949109833E-3</v>
      </c>
      <c r="M25" s="7">
        <v>-1.3338320306697238E-3</v>
      </c>
      <c r="N25" s="7">
        <v>-1.8673648429378131E-3</v>
      </c>
      <c r="O25" s="7">
        <v>-1.1215189734168574E-2</v>
      </c>
      <c r="P25" s="7">
        <v>-2.4008976552057915E-3</v>
      </c>
    </row>
    <row r="26" spans="2:16">
      <c r="B26" s="1">
        <v>2032</v>
      </c>
      <c r="C26" s="6">
        <v>369.86799999999999</v>
      </c>
      <c r="D26" s="6">
        <v>369.44</v>
      </c>
      <c r="E26" s="6">
        <v>369.32799999999997</v>
      </c>
      <c r="F26" s="6">
        <v>369.089</v>
      </c>
      <c r="G26" s="6">
        <v>365.82499999999999</v>
      </c>
      <c r="H26" s="6">
        <v>368.78500000000003</v>
      </c>
      <c r="J26" s="1">
        <v>2032</v>
      </c>
      <c r="K26" s="7">
        <v>0</v>
      </c>
      <c r="L26" s="7">
        <v>-1.1571695848248131E-3</v>
      </c>
      <c r="M26" s="7">
        <v>-1.4599803173024339E-3</v>
      </c>
      <c r="N26" s="7">
        <v>-2.1061567910714007E-3</v>
      </c>
      <c r="O26" s="7">
        <v>-1.0930926708988098E-2</v>
      </c>
      <c r="P26" s="7">
        <v>-2.9280716363674353E-3</v>
      </c>
    </row>
    <row r="27" spans="2:16">
      <c r="B27" s="1">
        <v>2033</v>
      </c>
      <c r="C27" s="6">
        <v>376.02600000000001</v>
      </c>
      <c r="D27" s="6">
        <v>375.5</v>
      </c>
      <c r="E27" s="6">
        <v>375.38799999999998</v>
      </c>
      <c r="F27" s="6">
        <v>375.10899999999998</v>
      </c>
      <c r="G27" s="6">
        <v>371.84800000000001</v>
      </c>
      <c r="H27" s="6">
        <v>374.63</v>
      </c>
      <c r="J27" s="1">
        <v>2033</v>
      </c>
      <c r="K27" s="7">
        <v>0</v>
      </c>
      <c r="L27" s="7">
        <v>-1.3988394419535144E-3</v>
      </c>
      <c r="M27" s="7">
        <v>-1.6966911862478229E-3</v>
      </c>
      <c r="N27" s="7">
        <v>-2.4386611564094496E-3</v>
      </c>
      <c r="O27" s="7">
        <v>-1.1110933818406221E-2</v>
      </c>
      <c r="P27" s="7">
        <v>-3.7125092413823335E-3</v>
      </c>
    </row>
    <row r="28" spans="2:16">
      <c r="B28" s="1">
        <v>2034</v>
      </c>
      <c r="C28" s="6">
        <v>382.113</v>
      </c>
      <c r="D28" s="6">
        <v>381.55200000000002</v>
      </c>
      <c r="E28" s="6">
        <v>381.43400000000003</v>
      </c>
      <c r="F28" s="6">
        <v>381.11799999999999</v>
      </c>
      <c r="G28" s="6">
        <v>378.03899999999999</v>
      </c>
      <c r="H28" s="6">
        <v>380.50900000000001</v>
      </c>
      <c r="J28" s="1">
        <v>2034</v>
      </c>
      <c r="K28" s="7">
        <v>0</v>
      </c>
      <c r="L28" s="7">
        <v>-1.4681520911352663E-3</v>
      </c>
      <c r="M28" s="7">
        <v>-1.7769612653847355E-3</v>
      </c>
      <c r="N28" s="7">
        <v>-2.6039417659173836E-3</v>
      </c>
      <c r="O28" s="7">
        <v>-1.0661767592309079E-2</v>
      </c>
      <c r="P28" s="7">
        <v>-4.1977111482728313E-3</v>
      </c>
    </row>
    <row r="29" spans="2:16">
      <c r="B29" s="1">
        <v>2035</v>
      </c>
      <c r="C29" s="6">
        <v>388.16399999999999</v>
      </c>
      <c r="D29" s="6">
        <v>387.565</v>
      </c>
      <c r="E29" s="6">
        <v>387.44099999999997</v>
      </c>
      <c r="F29" s="6">
        <v>387.08800000000002</v>
      </c>
      <c r="G29" s="6">
        <v>384.173</v>
      </c>
      <c r="H29" s="6">
        <v>386.30200000000002</v>
      </c>
      <c r="J29" s="1">
        <v>2035</v>
      </c>
      <c r="K29" s="7">
        <v>0</v>
      </c>
      <c r="L29" s="7">
        <v>-1.5431621685678687E-3</v>
      </c>
      <c r="M29" s="7">
        <v>-1.8626147710761876E-3</v>
      </c>
      <c r="N29" s="7">
        <v>-2.7720241959583447E-3</v>
      </c>
      <c r="O29" s="7">
        <v>-1.0281736585566859E-2</v>
      </c>
      <c r="P29" s="7">
        <v>-4.7969414989539327E-3</v>
      </c>
    </row>
    <row r="30" spans="2:16">
      <c r="B30" s="1">
        <v>2036</v>
      </c>
      <c r="C30" s="6">
        <v>394.25599999999997</v>
      </c>
      <c r="D30" s="6">
        <v>393.64400000000001</v>
      </c>
      <c r="E30" s="6">
        <v>393.51299999999998</v>
      </c>
      <c r="F30" s="6">
        <v>393.13499999999999</v>
      </c>
      <c r="G30" s="6">
        <v>390.42099999999999</v>
      </c>
      <c r="H30" s="6">
        <v>392.18400000000003</v>
      </c>
      <c r="J30" s="1">
        <v>2036</v>
      </c>
      <c r="K30" s="7">
        <v>0</v>
      </c>
      <c r="L30" s="7">
        <v>-1.5522908972849248E-3</v>
      </c>
      <c r="M30" s="7">
        <v>-1.8845623148411317E-3</v>
      </c>
      <c r="N30" s="7">
        <v>-2.8433302219876833E-3</v>
      </c>
      <c r="O30" s="7">
        <v>-9.7271823383791034E-3</v>
      </c>
      <c r="P30" s="7">
        <v>-5.2554685280628011E-3</v>
      </c>
    </row>
    <row r="31" spans="2:16">
      <c r="B31" s="1">
        <v>2037</v>
      </c>
      <c r="C31" s="6">
        <v>400.452</v>
      </c>
      <c r="D31" s="6">
        <v>399.81599999999997</v>
      </c>
      <c r="E31" s="6">
        <v>399.67700000000002</v>
      </c>
      <c r="F31" s="6">
        <v>399.26900000000001</v>
      </c>
      <c r="G31" s="6">
        <v>396.73200000000003</v>
      </c>
      <c r="H31" s="6">
        <v>398.166</v>
      </c>
      <c r="J31" s="1">
        <v>2037</v>
      </c>
      <c r="K31" s="7">
        <v>0</v>
      </c>
      <c r="L31" s="7">
        <v>-1.5882053279794306E-3</v>
      </c>
      <c r="M31" s="7">
        <v>-1.9353130962012077E-3</v>
      </c>
      <c r="N31" s="7">
        <v>-2.9541617971692302E-3</v>
      </c>
      <c r="O31" s="7">
        <v>-9.289502861766108E-3</v>
      </c>
      <c r="P31" s="7">
        <v>-5.7085493392466935E-3</v>
      </c>
    </row>
    <row r="32" spans="2:16">
      <c r="B32" s="1">
        <v>2038</v>
      </c>
      <c r="C32" s="6">
        <v>406.74099999999999</v>
      </c>
      <c r="D32" s="6">
        <v>406.09699999999998</v>
      </c>
      <c r="E32" s="6">
        <v>405.95100000000002</v>
      </c>
      <c r="F32" s="6">
        <v>405.52</v>
      </c>
      <c r="G32" s="6">
        <v>403.17700000000002</v>
      </c>
      <c r="H32" s="6">
        <v>404.24599999999998</v>
      </c>
      <c r="J32" s="1">
        <v>2038</v>
      </c>
      <c r="K32" s="7">
        <v>0</v>
      </c>
      <c r="L32" s="7">
        <v>-1.5833171477672714E-3</v>
      </c>
      <c r="M32" s="7">
        <v>-1.9422679297144141E-3</v>
      </c>
      <c r="N32" s="7">
        <v>-3.0019103065587194E-3</v>
      </c>
      <c r="O32" s="7">
        <v>-8.7623327867119016E-3</v>
      </c>
      <c r="P32" s="7">
        <v>-6.1341246640983504E-3</v>
      </c>
    </row>
    <row r="33" spans="2:16">
      <c r="B33" s="1">
        <v>2039</v>
      </c>
      <c r="C33" s="6">
        <v>413.13600000000002</v>
      </c>
      <c r="D33" s="6">
        <v>412.48200000000003</v>
      </c>
      <c r="E33" s="6">
        <v>412.32900000000001</v>
      </c>
      <c r="F33" s="6">
        <v>411.87400000000002</v>
      </c>
      <c r="G33" s="6">
        <v>409.70600000000002</v>
      </c>
      <c r="H33" s="6">
        <v>410.46199999999999</v>
      </c>
      <c r="J33" s="1">
        <v>2039</v>
      </c>
      <c r="K33" s="7">
        <v>0</v>
      </c>
      <c r="L33" s="7">
        <v>-1.5830138259556037E-3</v>
      </c>
      <c r="M33" s="7">
        <v>-1.9533519228535079E-3</v>
      </c>
      <c r="N33" s="7">
        <v>-3.0546841717981055E-3</v>
      </c>
      <c r="O33" s="7">
        <v>-8.3023507997366242E-3</v>
      </c>
      <c r="P33" s="7">
        <v>-6.4724449091825287E-3</v>
      </c>
    </row>
    <row r="34" spans="2:16">
      <c r="B34" s="1">
        <v>2040</v>
      </c>
      <c r="C34" s="6">
        <v>419.64400000000001</v>
      </c>
      <c r="D34" s="6">
        <v>419.08</v>
      </c>
      <c r="E34" s="6">
        <v>418.92099999999999</v>
      </c>
      <c r="F34" s="6">
        <v>418.48399999999998</v>
      </c>
      <c r="G34" s="6">
        <v>416.58499999999998</v>
      </c>
      <c r="H34" s="6">
        <v>416.71600000000001</v>
      </c>
      <c r="J34" s="1">
        <v>2040</v>
      </c>
      <c r="K34" s="7">
        <v>0</v>
      </c>
      <c r="L34" s="7">
        <v>-1.3439963397546828E-3</v>
      </c>
      <c r="M34" s="7">
        <v>-1.7228889248982471E-3</v>
      </c>
      <c r="N34" s="7">
        <v>-2.7642477909848306E-3</v>
      </c>
      <c r="O34" s="7">
        <v>-7.2895120626055299E-3</v>
      </c>
      <c r="P34" s="7">
        <v>-6.977342700002831E-3</v>
      </c>
    </row>
    <row r="35" spans="2:16">
      <c r="B35" s="1">
        <v>2041</v>
      </c>
      <c r="C35" s="6">
        <v>426.245</v>
      </c>
      <c r="D35" s="6">
        <v>425.60899999999998</v>
      </c>
      <c r="E35" s="6">
        <v>425.44200000000001</v>
      </c>
      <c r="F35" s="6">
        <v>424.93400000000003</v>
      </c>
      <c r="G35" s="6">
        <v>423.07400000000001</v>
      </c>
      <c r="H35" s="6">
        <v>423.096</v>
      </c>
      <c r="J35" s="1">
        <v>2041</v>
      </c>
      <c r="K35" s="7">
        <v>0</v>
      </c>
      <c r="L35" s="7">
        <v>-1.4920996140718179E-3</v>
      </c>
      <c r="M35" s="7">
        <v>-1.8838930661942976E-3</v>
      </c>
      <c r="N35" s="7">
        <v>-3.0756959025911579E-3</v>
      </c>
      <c r="O35" s="7">
        <v>-7.4393834531782943E-3</v>
      </c>
      <c r="P35" s="7">
        <v>-7.3877699445155098E-3</v>
      </c>
    </row>
    <row r="36" spans="2:16">
      <c r="B36" s="1">
        <v>2042</v>
      </c>
      <c r="C36" s="6">
        <v>432.93900000000002</v>
      </c>
      <c r="D36" s="6">
        <v>432.27100000000002</v>
      </c>
      <c r="E36" s="6">
        <v>432.09399999999999</v>
      </c>
      <c r="F36" s="6">
        <v>431.54399999999998</v>
      </c>
      <c r="G36" s="6">
        <v>429.84</v>
      </c>
      <c r="H36" s="6">
        <v>429.53100000000001</v>
      </c>
      <c r="J36" s="1">
        <v>2042</v>
      </c>
      <c r="K36" s="7">
        <v>0</v>
      </c>
      <c r="L36" s="7">
        <v>-1.542942539249248E-3</v>
      </c>
      <c r="M36" s="7">
        <v>-1.9517761162658465E-3</v>
      </c>
      <c r="N36" s="7">
        <v>-3.2221629375039917E-3</v>
      </c>
      <c r="O36" s="7">
        <v>-7.1580522891216969E-3</v>
      </c>
      <c r="P36" s="7">
        <v>-7.8717787032354103E-3</v>
      </c>
    </row>
    <row r="37" spans="2:16">
      <c r="B37" s="1">
        <v>2043</v>
      </c>
      <c r="C37" s="6">
        <v>439.70100000000002</v>
      </c>
      <c r="D37" s="6">
        <v>438.99099999999999</v>
      </c>
      <c r="E37" s="6">
        <v>438.80599999999998</v>
      </c>
      <c r="F37" s="6">
        <v>438.20400000000001</v>
      </c>
      <c r="G37" s="6">
        <v>436.62200000000001</v>
      </c>
      <c r="H37" s="6">
        <v>436.13499999999999</v>
      </c>
      <c r="J37" s="1">
        <v>2043</v>
      </c>
      <c r="K37" s="7">
        <v>0</v>
      </c>
      <c r="L37" s="7">
        <v>-1.6147336485475838E-3</v>
      </c>
      <c r="M37" s="7">
        <v>-2.0354741062678094E-3</v>
      </c>
      <c r="N37" s="7">
        <v>-3.4045862984164454E-3</v>
      </c>
      <c r="O37" s="7">
        <v>-7.0024857801096463E-3</v>
      </c>
      <c r="P37" s="7">
        <v>-8.1100566066486524E-3</v>
      </c>
    </row>
    <row r="38" spans="2:16">
      <c r="B38" s="1">
        <v>2044</v>
      </c>
      <c r="C38" s="6">
        <v>446.49900000000002</v>
      </c>
      <c r="D38" s="6">
        <v>445.69900000000001</v>
      </c>
      <c r="E38" s="6">
        <v>445.50599999999997</v>
      </c>
      <c r="F38" s="6">
        <v>444.8</v>
      </c>
      <c r="G38" s="6">
        <v>443.32</v>
      </c>
      <c r="H38" s="6">
        <v>442.63200000000001</v>
      </c>
      <c r="J38" s="1">
        <v>2044</v>
      </c>
      <c r="K38" s="7">
        <v>0</v>
      </c>
      <c r="L38" s="7">
        <v>-1.7917173386726715E-3</v>
      </c>
      <c r="M38" s="7">
        <v>-2.2239691466275913E-3</v>
      </c>
      <c r="N38" s="7">
        <v>-3.8051596980060998E-3</v>
      </c>
      <c r="O38" s="7">
        <v>-7.1198367745505253E-3</v>
      </c>
      <c r="P38" s="7">
        <v>-8.6607136858090072E-3</v>
      </c>
    </row>
    <row r="39" spans="2:16">
      <c r="B39" s="1">
        <v>2045</v>
      </c>
      <c r="C39" s="6">
        <v>453.34300000000002</v>
      </c>
      <c r="D39" s="6">
        <v>452.48200000000003</v>
      </c>
      <c r="E39" s="6">
        <v>452.28</v>
      </c>
      <c r="F39" s="6">
        <v>451.48399999999998</v>
      </c>
      <c r="G39" s="6">
        <v>450.15199999999999</v>
      </c>
      <c r="H39" s="6">
        <v>449.25299999999999</v>
      </c>
      <c r="J39" s="1">
        <v>2045</v>
      </c>
      <c r="K39" s="7">
        <v>0</v>
      </c>
      <c r="L39" s="7">
        <v>-1.8992242077190413E-3</v>
      </c>
      <c r="M39" s="7">
        <v>-2.3448029417020289E-3</v>
      </c>
      <c r="N39" s="7">
        <v>-4.100647853832573E-3</v>
      </c>
      <c r="O39" s="7">
        <v>-7.0388204957394507E-3</v>
      </c>
      <c r="P39" s="7">
        <v>-9.0218664454949637E-3</v>
      </c>
    </row>
    <row r="40" spans="2:16">
      <c r="B40" s="1">
        <v>2046</v>
      </c>
      <c r="C40" s="6">
        <v>460.20600000000002</v>
      </c>
      <c r="D40" s="6">
        <v>459.29</v>
      </c>
      <c r="E40" s="6">
        <v>459.08</v>
      </c>
      <c r="F40" s="6">
        <v>458.09199999999998</v>
      </c>
      <c r="G40" s="6">
        <v>456.89800000000002</v>
      </c>
      <c r="H40" s="6">
        <v>456.15699999999998</v>
      </c>
      <c r="J40" s="1">
        <v>2046</v>
      </c>
      <c r="K40" s="7">
        <v>0</v>
      </c>
      <c r="L40" s="7">
        <v>-1.9904129889658506E-3</v>
      </c>
      <c r="M40" s="7">
        <v>-2.4467303772659488E-3</v>
      </c>
      <c r="N40" s="7">
        <v>-4.5935950422203442E-3</v>
      </c>
      <c r="O40" s="7">
        <v>-7.1880853356974805E-3</v>
      </c>
      <c r="P40" s="7">
        <v>-8.7982338344133604E-3</v>
      </c>
    </row>
    <row r="41" spans="2:16">
      <c r="B41" s="1">
        <v>2047</v>
      </c>
      <c r="C41" s="6">
        <v>467.03</v>
      </c>
      <c r="D41" s="6">
        <v>466.03500000000003</v>
      </c>
      <c r="E41" s="6">
        <v>465.81700000000001</v>
      </c>
      <c r="F41" s="6">
        <v>464.64299999999997</v>
      </c>
      <c r="G41" s="6">
        <v>463.702</v>
      </c>
      <c r="H41" s="6">
        <v>462.73899999999998</v>
      </c>
      <c r="J41" s="1">
        <v>2047</v>
      </c>
      <c r="K41" s="7">
        <v>0</v>
      </c>
      <c r="L41" s="7">
        <v>-2.1304841230754823E-3</v>
      </c>
      <c r="M41" s="7">
        <v>-2.5972635590860715E-3</v>
      </c>
      <c r="N41" s="7">
        <v>-5.1110207053080003E-3</v>
      </c>
      <c r="O41" s="7">
        <v>-7.1258805644176526E-3</v>
      </c>
      <c r="P41" s="7">
        <v>-9.1878466051431573E-3</v>
      </c>
    </row>
    <row r="42" spans="2:16">
      <c r="B42" s="1">
        <v>2048</v>
      </c>
      <c r="C42" s="6">
        <v>473.80500000000001</v>
      </c>
      <c r="D42" s="6">
        <v>472.69099999999997</v>
      </c>
      <c r="E42" s="6">
        <v>472.42500000000001</v>
      </c>
      <c r="F42" s="6">
        <v>471.255</v>
      </c>
      <c r="G42" s="6">
        <v>470.47300000000001</v>
      </c>
      <c r="H42" s="6">
        <v>469.327</v>
      </c>
      <c r="J42" s="1">
        <v>2048</v>
      </c>
      <c r="K42" s="7">
        <v>0</v>
      </c>
      <c r="L42" s="7">
        <v>-2.3511782273298865E-3</v>
      </c>
      <c r="M42" s="7">
        <v>-2.9125906227245313E-3</v>
      </c>
      <c r="N42" s="7">
        <v>-5.3819609332953489E-3</v>
      </c>
      <c r="O42" s="7">
        <v>-7.0324289528392869E-3</v>
      </c>
      <c r="P42" s="7">
        <v>-9.4511455134496103E-3</v>
      </c>
    </row>
    <row r="43" spans="2:16">
      <c r="B43" s="1">
        <v>2049</v>
      </c>
      <c r="C43" s="6">
        <v>480.51400000000001</v>
      </c>
      <c r="D43" s="6">
        <v>479.25200000000001</v>
      </c>
      <c r="E43" s="6">
        <v>478.79500000000002</v>
      </c>
      <c r="F43" s="6">
        <v>477.63499999999999</v>
      </c>
      <c r="G43" s="6">
        <v>477.04399999999998</v>
      </c>
      <c r="H43" s="6">
        <v>475.42200000000003</v>
      </c>
      <c r="J43" s="1">
        <v>2049</v>
      </c>
      <c r="K43" s="7">
        <v>0</v>
      </c>
      <c r="L43" s="7">
        <v>-2.6263542789596306E-3</v>
      </c>
      <c r="M43" s="7">
        <v>-3.5774191802944166E-3</v>
      </c>
      <c r="N43" s="7">
        <v>-5.9915007679277599E-3</v>
      </c>
      <c r="O43" s="7">
        <v>-7.2214337147304963E-3</v>
      </c>
      <c r="P43" s="7">
        <v>-1.0596985727783115E-2</v>
      </c>
    </row>
    <row r="44" spans="2:16">
      <c r="B44" s="1">
        <v>2050</v>
      </c>
      <c r="C44" s="6">
        <v>487.13600000000002</v>
      </c>
      <c r="D44" s="6">
        <v>485.73200000000003</v>
      </c>
      <c r="E44" s="6">
        <v>485.036</v>
      </c>
      <c r="F44" s="6">
        <v>484.072</v>
      </c>
      <c r="G44" s="6">
        <v>483.654</v>
      </c>
      <c r="H44" s="6">
        <v>481.31099999999998</v>
      </c>
      <c r="J44" s="1">
        <v>2050</v>
      </c>
      <c r="K44" s="7">
        <v>0</v>
      </c>
      <c r="L44" s="7">
        <v>-2.8821520068317286E-3</v>
      </c>
      <c r="M44" s="7">
        <v>-4.3109111213296414E-3</v>
      </c>
      <c r="N44" s="7">
        <v>-6.289824607501826E-3</v>
      </c>
      <c r="O44" s="7">
        <v>-7.1479012021283816E-3</v>
      </c>
      <c r="P44" s="7">
        <v>-1.195764632464047E-2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8952-4526-4AD9-A65C-6ABA140A4B8C}">
  <dimension ref="A2:P44"/>
  <sheetViews>
    <sheetView topLeftCell="A23" workbookViewId="0">
      <selection activeCell="I44" sqref="I44"/>
    </sheetView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57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6">
        <v>243.44900000000001</v>
      </c>
      <c r="D8" s="6">
        <v>243.44900000000001</v>
      </c>
      <c r="E8" s="6">
        <v>243.44900000000001</v>
      </c>
      <c r="F8" s="6">
        <v>243.44900000000001</v>
      </c>
      <c r="G8" s="6">
        <v>243.44900000000001</v>
      </c>
      <c r="H8" s="6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6">
        <v>252.535</v>
      </c>
      <c r="D9" s="6">
        <v>252.535</v>
      </c>
      <c r="E9" s="6">
        <v>252.535</v>
      </c>
      <c r="F9" s="6">
        <v>252.535</v>
      </c>
      <c r="G9" s="6">
        <v>252.535</v>
      </c>
      <c r="H9" s="6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6">
        <v>261.52800000000002</v>
      </c>
      <c r="D10" s="6">
        <v>261.52800000000002</v>
      </c>
      <c r="E10" s="6">
        <v>261.52800000000002</v>
      </c>
      <c r="F10" s="6">
        <v>261.52800000000002</v>
      </c>
      <c r="G10" s="6">
        <v>261.52800000000002</v>
      </c>
      <c r="H10" s="6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6">
        <v>270.14800000000002</v>
      </c>
      <c r="D11" s="6">
        <v>270.14800000000002</v>
      </c>
      <c r="E11" s="6">
        <v>270.14800000000002</v>
      </c>
      <c r="F11" s="6">
        <v>270.14800000000002</v>
      </c>
      <c r="G11" s="6">
        <v>270.14800000000002</v>
      </c>
      <c r="H11" s="6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6">
        <v>273.30599999999998</v>
      </c>
      <c r="D12" s="6">
        <v>273.30599999999998</v>
      </c>
      <c r="E12" s="6">
        <v>273.30599999999998</v>
      </c>
      <c r="F12" s="6">
        <v>273.30599999999998</v>
      </c>
      <c r="G12" s="6">
        <v>273.30599999999998</v>
      </c>
      <c r="H12" s="6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6">
        <v>275.60500000000002</v>
      </c>
      <c r="D13" s="6">
        <v>275.60500000000002</v>
      </c>
      <c r="E13" s="6">
        <v>275.60500000000002</v>
      </c>
      <c r="F13" s="6">
        <v>275.60500000000002</v>
      </c>
      <c r="G13" s="6">
        <v>275.60500000000002</v>
      </c>
      <c r="H13" s="6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6">
        <v>277.92099999999999</v>
      </c>
      <c r="D14" s="6">
        <v>277.92099999999999</v>
      </c>
      <c r="E14" s="6">
        <v>277.92099999999999</v>
      </c>
      <c r="F14" s="6">
        <v>277.92099999999999</v>
      </c>
      <c r="G14" s="6">
        <v>277.92099999999999</v>
      </c>
      <c r="H14" s="6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6">
        <v>282.13200000000001</v>
      </c>
      <c r="D15" s="6">
        <v>282.13200000000001</v>
      </c>
      <c r="E15" s="6">
        <v>282.13200000000001</v>
      </c>
      <c r="F15" s="6">
        <v>282.13200000000001</v>
      </c>
      <c r="G15" s="6">
        <v>282.13200000000001</v>
      </c>
      <c r="H15" s="6">
        <v>282.13200000000001</v>
      </c>
      <c r="J15" s="1">
        <v>2021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>
      <c r="B16" s="1">
        <v>2022</v>
      </c>
      <c r="C16" s="6">
        <v>289.24200000000002</v>
      </c>
      <c r="D16" s="6">
        <v>289.24900000000002</v>
      </c>
      <c r="E16" s="6">
        <v>289.24700000000001</v>
      </c>
      <c r="F16" s="6">
        <v>289.23099999999999</v>
      </c>
      <c r="G16" s="6">
        <v>289.125</v>
      </c>
      <c r="H16" s="6">
        <v>289.28199999999998</v>
      </c>
      <c r="J16" s="1">
        <v>2022</v>
      </c>
      <c r="K16" s="7">
        <v>0</v>
      </c>
      <c r="L16" s="7">
        <v>2.4201187932559876E-5</v>
      </c>
      <c r="M16" s="7">
        <v>1.728656280897134E-5</v>
      </c>
      <c r="N16" s="7">
        <v>-3.803043817984797E-5</v>
      </c>
      <c r="O16" s="7">
        <v>-4.0450556973059548E-4</v>
      </c>
      <c r="P16" s="7">
        <v>1.3829250247177072E-4</v>
      </c>
    </row>
    <row r="17" spans="2:16">
      <c r="B17" s="1">
        <v>2023</v>
      </c>
      <c r="C17" s="6">
        <v>298.42099999999999</v>
      </c>
      <c r="D17" s="6">
        <v>298.40300000000002</v>
      </c>
      <c r="E17" s="6">
        <v>298.39299999999997</v>
      </c>
      <c r="F17" s="6">
        <v>298.36799999999999</v>
      </c>
      <c r="G17" s="6">
        <v>298.18599999999998</v>
      </c>
      <c r="H17" s="6">
        <v>298.40300000000002</v>
      </c>
      <c r="J17" s="1">
        <v>2023</v>
      </c>
      <c r="K17" s="7">
        <v>0</v>
      </c>
      <c r="L17" s="7">
        <v>-6.0317470955362218E-5</v>
      </c>
      <c r="M17" s="7">
        <v>-9.3827177041871934E-5</v>
      </c>
      <c r="N17" s="7">
        <v>-1.7760144225775765E-4</v>
      </c>
      <c r="O17" s="7">
        <v>-7.8747809302970317E-4</v>
      </c>
      <c r="P17" s="7">
        <v>-6.0317470955362218E-5</v>
      </c>
    </row>
    <row r="18" spans="2:16">
      <c r="B18" s="1">
        <v>2024</v>
      </c>
      <c r="C18" s="6">
        <v>308.17700000000002</v>
      </c>
      <c r="D18" s="6">
        <v>308.09500000000003</v>
      </c>
      <c r="E18" s="6">
        <v>308.04300000000001</v>
      </c>
      <c r="F18" s="6">
        <v>308.06599999999997</v>
      </c>
      <c r="G18" s="6">
        <v>307.67099999999999</v>
      </c>
      <c r="H18" s="6">
        <v>308.08999999999997</v>
      </c>
      <c r="J18" s="1">
        <v>2024</v>
      </c>
      <c r="K18" s="7">
        <v>0</v>
      </c>
      <c r="L18" s="7">
        <v>-2.6608085613133436E-4</v>
      </c>
      <c r="M18" s="7">
        <v>-4.3481505758058425E-4</v>
      </c>
      <c r="N18" s="7">
        <v>-3.6018262232428988E-4</v>
      </c>
      <c r="O18" s="7">
        <v>-1.6419135756400305E-3</v>
      </c>
      <c r="P18" s="7">
        <v>-2.8230529857853348E-4</v>
      </c>
    </row>
    <row r="19" spans="2:16">
      <c r="B19" s="1">
        <v>2025</v>
      </c>
      <c r="C19" s="6">
        <v>317.56</v>
      </c>
      <c r="D19" s="6">
        <v>317.65100000000001</v>
      </c>
      <c r="E19" s="6">
        <v>317.52499999999998</v>
      </c>
      <c r="F19" s="6">
        <v>317.62</v>
      </c>
      <c r="G19" s="6">
        <v>317.34100000000001</v>
      </c>
      <c r="H19" s="6">
        <v>317.536</v>
      </c>
      <c r="J19" s="1">
        <v>2025</v>
      </c>
      <c r="K19" s="7">
        <v>0</v>
      </c>
      <c r="L19" s="7">
        <v>2.8656002015359228E-4</v>
      </c>
      <c r="M19" s="7">
        <v>-1.1021539236688582E-4</v>
      </c>
      <c r="N19" s="7">
        <v>1.889406726287568E-4</v>
      </c>
      <c r="O19" s="7">
        <v>-6.8963345509509555E-4</v>
      </c>
      <c r="P19" s="7">
        <v>-7.5576269051524925E-5</v>
      </c>
    </row>
    <row r="20" spans="2:16">
      <c r="B20" s="1">
        <v>2026</v>
      </c>
      <c r="C20" s="6">
        <v>326.52199999999999</v>
      </c>
      <c r="D20" s="6">
        <v>326.565</v>
      </c>
      <c r="E20" s="6">
        <v>326.40800000000002</v>
      </c>
      <c r="F20" s="6">
        <v>326.49799999999999</v>
      </c>
      <c r="G20" s="6">
        <v>325.95499999999998</v>
      </c>
      <c r="H20" s="6">
        <v>326.46800000000002</v>
      </c>
      <c r="J20" s="1">
        <v>2026</v>
      </c>
      <c r="K20" s="7">
        <v>0</v>
      </c>
      <c r="L20" s="7">
        <v>1.3169097334952973E-4</v>
      </c>
      <c r="M20" s="7">
        <v>-3.491342084146476E-4</v>
      </c>
      <c r="N20" s="7">
        <v>-7.350193861366261E-5</v>
      </c>
      <c r="O20" s="7">
        <v>-1.7364832997470714E-3</v>
      </c>
      <c r="P20" s="7">
        <v>-1.6537936188054658E-4</v>
      </c>
    </row>
    <row r="21" spans="2:16">
      <c r="B21" s="1">
        <v>2027</v>
      </c>
      <c r="C21" s="6">
        <v>335.04899999999998</v>
      </c>
      <c r="D21" s="6">
        <v>335.01499999999999</v>
      </c>
      <c r="E21" s="6">
        <v>334.846</v>
      </c>
      <c r="F21" s="6">
        <v>334.96300000000002</v>
      </c>
      <c r="G21" s="6">
        <v>333.88499999999999</v>
      </c>
      <c r="H21" s="6">
        <v>334.95</v>
      </c>
      <c r="J21" s="1">
        <v>2027</v>
      </c>
      <c r="K21" s="7">
        <v>0</v>
      </c>
      <c r="L21" s="7">
        <v>-1.0147769430735032E-4</v>
      </c>
      <c r="M21" s="7">
        <v>-6.0588152777640847E-4</v>
      </c>
      <c r="N21" s="7">
        <v>-2.5667887383618027E-4</v>
      </c>
      <c r="O21" s="7">
        <v>-3.474118710994456E-3</v>
      </c>
      <c r="P21" s="7">
        <v>-2.9547916871852653E-4</v>
      </c>
    </row>
    <row r="22" spans="2:16">
      <c r="B22" s="1">
        <v>2028</v>
      </c>
      <c r="C22" s="6">
        <v>343.37900000000002</v>
      </c>
      <c r="D22" s="6">
        <v>343.279</v>
      </c>
      <c r="E22" s="6">
        <v>343.11099999999999</v>
      </c>
      <c r="F22" s="6">
        <v>343.15100000000001</v>
      </c>
      <c r="G22" s="6">
        <v>341.30700000000002</v>
      </c>
      <c r="H22" s="6">
        <v>343.17</v>
      </c>
      <c r="J22" s="1">
        <v>2028</v>
      </c>
      <c r="K22" s="7">
        <v>0</v>
      </c>
      <c r="L22" s="7">
        <v>-2.9122340038267858E-4</v>
      </c>
      <c r="M22" s="7">
        <v>-7.804787130256674E-4</v>
      </c>
      <c r="N22" s="7">
        <v>-6.6398935287248495E-4</v>
      </c>
      <c r="O22" s="7">
        <v>-6.0341488559289003E-3</v>
      </c>
      <c r="P22" s="7">
        <v>-6.0865690679978712E-4</v>
      </c>
    </row>
    <row r="23" spans="2:16">
      <c r="B23" s="1">
        <v>2029</v>
      </c>
      <c r="C23" s="6">
        <v>350.74700000000001</v>
      </c>
      <c r="D23" s="6">
        <v>350.50400000000002</v>
      </c>
      <c r="E23" s="6">
        <v>350.36500000000001</v>
      </c>
      <c r="F23" s="6">
        <v>350.27600000000001</v>
      </c>
      <c r="G23" s="6">
        <v>347.54500000000002</v>
      </c>
      <c r="H23" s="6">
        <v>350.33800000000002</v>
      </c>
      <c r="J23" s="1">
        <v>2029</v>
      </c>
      <c r="K23" s="7">
        <v>0</v>
      </c>
      <c r="L23" s="7">
        <v>-6.9280706606189568E-4</v>
      </c>
      <c r="M23" s="7">
        <v>-1.089104112080852E-3</v>
      </c>
      <c r="N23" s="7">
        <v>-1.3428482638483397E-3</v>
      </c>
      <c r="O23" s="7">
        <v>-9.1290873478604428E-3</v>
      </c>
      <c r="P23" s="7">
        <v>-1.1660826749765318E-3</v>
      </c>
    </row>
    <row r="24" spans="2:16">
      <c r="B24" s="1">
        <v>2030</v>
      </c>
      <c r="C24" s="6">
        <v>357.25</v>
      </c>
      <c r="D24" s="6">
        <v>356.93099999999998</v>
      </c>
      <c r="E24" s="6">
        <v>356.81900000000002</v>
      </c>
      <c r="F24" s="6">
        <v>356.64600000000002</v>
      </c>
      <c r="G24" s="6">
        <v>353.09300000000002</v>
      </c>
      <c r="H24" s="6">
        <v>356.55500000000001</v>
      </c>
      <c r="J24" s="1">
        <v>2030</v>
      </c>
      <c r="K24" s="7">
        <v>0</v>
      </c>
      <c r="L24" s="7">
        <v>-8.9293212036389846E-4</v>
      </c>
      <c r="M24" s="7">
        <v>-1.2064380685793408E-3</v>
      </c>
      <c r="N24" s="7">
        <v>-1.6906927921622739E-3</v>
      </c>
      <c r="O24" s="7">
        <v>-1.1636109167249775E-2</v>
      </c>
      <c r="P24" s="7">
        <v>-1.9454163750874942E-3</v>
      </c>
    </row>
    <row r="25" spans="2:16">
      <c r="B25" s="1">
        <v>2031</v>
      </c>
      <c r="C25" s="6">
        <v>363.61399999999998</v>
      </c>
      <c r="D25" s="6">
        <v>363.09699999999998</v>
      </c>
      <c r="E25" s="6">
        <v>362.98899999999998</v>
      </c>
      <c r="F25" s="6">
        <v>362.75900000000001</v>
      </c>
      <c r="G25" s="6">
        <v>358.93</v>
      </c>
      <c r="H25" s="6">
        <v>362.51100000000002</v>
      </c>
      <c r="J25" s="1">
        <v>2031</v>
      </c>
      <c r="K25" s="7">
        <v>0</v>
      </c>
      <c r="L25" s="7">
        <v>-1.421837443002727E-3</v>
      </c>
      <c r="M25" s="7">
        <v>-1.7188557096261547E-3</v>
      </c>
      <c r="N25" s="7">
        <v>-2.351394610768498E-3</v>
      </c>
      <c r="O25" s="7">
        <v>-1.2881792230222122E-2</v>
      </c>
      <c r="P25" s="7">
        <v>-3.0334365563481347E-3</v>
      </c>
    </row>
    <row r="26" spans="2:16">
      <c r="B26" s="1">
        <v>2032</v>
      </c>
      <c r="C26" s="6">
        <v>369.86799999999999</v>
      </c>
      <c r="D26" s="6">
        <v>369.17099999999999</v>
      </c>
      <c r="E26" s="6">
        <v>369.05900000000003</v>
      </c>
      <c r="F26" s="6">
        <v>368.71699999999998</v>
      </c>
      <c r="G26" s="6">
        <v>364.75099999999998</v>
      </c>
      <c r="H26" s="6">
        <v>368.279</v>
      </c>
      <c r="J26" s="1">
        <v>2032</v>
      </c>
      <c r="K26" s="7">
        <v>0</v>
      </c>
      <c r="L26" s="7">
        <v>-1.8844560762217855E-3</v>
      </c>
      <c r="M26" s="7">
        <v>-2.1872668086991842E-3</v>
      </c>
      <c r="N26" s="7">
        <v>-3.1119210096575145E-3</v>
      </c>
      <c r="O26" s="7">
        <v>-1.3834665340067276E-2</v>
      </c>
      <c r="P26" s="7">
        <v>-4.2961272670249961E-3</v>
      </c>
    </row>
    <row r="27" spans="2:16">
      <c r="B27" s="1">
        <v>2033</v>
      </c>
      <c r="C27" s="6">
        <v>376.02600000000001</v>
      </c>
      <c r="D27" s="6">
        <v>375.17399999999998</v>
      </c>
      <c r="E27" s="6">
        <v>375.06200000000001</v>
      </c>
      <c r="F27" s="6">
        <v>374.59100000000001</v>
      </c>
      <c r="G27" s="6">
        <v>370.55500000000001</v>
      </c>
      <c r="H27" s="6">
        <v>373.90899999999999</v>
      </c>
      <c r="J27" s="1">
        <v>2033</v>
      </c>
      <c r="K27" s="7">
        <v>0</v>
      </c>
      <c r="L27" s="7">
        <v>-2.2658007690958826E-3</v>
      </c>
      <c r="M27" s="7">
        <v>-2.56365251339008E-3</v>
      </c>
      <c r="N27" s="7">
        <v>-3.8162254737704737E-3</v>
      </c>
      <c r="O27" s="7">
        <v>-1.4549525830660603E-2</v>
      </c>
      <c r="P27" s="7">
        <v>-5.62992984527666E-3</v>
      </c>
    </row>
    <row r="28" spans="2:16">
      <c r="B28" s="1">
        <v>2034</v>
      </c>
      <c r="C28" s="6">
        <v>382.113</v>
      </c>
      <c r="D28" s="6">
        <v>381.06400000000002</v>
      </c>
      <c r="E28" s="6">
        <v>380.947</v>
      </c>
      <c r="F28" s="6">
        <v>380.34500000000003</v>
      </c>
      <c r="G28" s="6">
        <v>376.233</v>
      </c>
      <c r="H28" s="6">
        <v>379.36799999999999</v>
      </c>
      <c r="J28" s="1">
        <v>2034</v>
      </c>
      <c r="K28" s="7">
        <v>0</v>
      </c>
      <c r="L28" s="7">
        <v>-2.7452612185400183E-3</v>
      </c>
      <c r="M28" s="7">
        <v>-3.0514533658891896E-3</v>
      </c>
      <c r="N28" s="7">
        <v>-4.6269035599416641E-3</v>
      </c>
      <c r="O28" s="7">
        <v>-1.5388118174466725E-2</v>
      </c>
      <c r="P28" s="7">
        <v>-7.1837388416515768E-3</v>
      </c>
    </row>
    <row r="29" spans="2:16">
      <c r="B29" s="1">
        <v>2035</v>
      </c>
      <c r="C29" s="6">
        <v>388.16399999999999</v>
      </c>
      <c r="D29" s="6">
        <v>386.90499999999997</v>
      </c>
      <c r="E29" s="6">
        <v>386.78199999999998</v>
      </c>
      <c r="F29" s="6">
        <v>386.02300000000002</v>
      </c>
      <c r="G29" s="6">
        <v>381.89600000000002</v>
      </c>
      <c r="H29" s="6">
        <v>384.73500000000001</v>
      </c>
      <c r="J29" s="1">
        <v>2035</v>
      </c>
      <c r="K29" s="7">
        <v>0</v>
      </c>
      <c r="L29" s="7">
        <v>-3.2434744077246558E-3</v>
      </c>
      <c r="M29" s="7">
        <v>-3.5603507795674005E-3</v>
      </c>
      <c r="N29" s="7">
        <v>-5.5157098545974836E-3</v>
      </c>
      <c r="O29" s="7">
        <v>-1.614781381065733E-2</v>
      </c>
      <c r="P29" s="7">
        <v>-8.8338949516183485E-3</v>
      </c>
    </row>
    <row r="30" spans="2:16">
      <c r="B30" s="1">
        <v>2036</v>
      </c>
      <c r="C30" s="6">
        <v>394.25599999999997</v>
      </c>
      <c r="D30" s="6">
        <v>392.786</v>
      </c>
      <c r="E30" s="6">
        <v>392.65699999999998</v>
      </c>
      <c r="F30" s="6">
        <v>391.733</v>
      </c>
      <c r="G30" s="6">
        <v>387.64800000000002</v>
      </c>
      <c r="H30" s="6">
        <v>390.16699999999997</v>
      </c>
      <c r="J30" s="1">
        <v>2036</v>
      </c>
      <c r="K30" s="7">
        <v>0</v>
      </c>
      <c r="L30" s="7">
        <v>-3.7285418611257004E-3</v>
      </c>
      <c r="M30" s="7">
        <v>-4.0557404326122537E-3</v>
      </c>
      <c r="N30" s="7">
        <v>-6.3993953167483797E-3</v>
      </c>
      <c r="O30" s="7">
        <v>-1.6760683413822308E-2</v>
      </c>
      <c r="P30" s="7">
        <v>-1.0371433789213125E-2</v>
      </c>
    </row>
    <row r="31" spans="2:16">
      <c r="B31" s="1">
        <v>2037</v>
      </c>
      <c r="C31" s="6">
        <v>400.452</v>
      </c>
      <c r="D31" s="6">
        <v>398.76299999999998</v>
      </c>
      <c r="E31" s="6">
        <v>398.62599999999998</v>
      </c>
      <c r="F31" s="6">
        <v>397.529</v>
      </c>
      <c r="G31" s="6">
        <v>393.53300000000002</v>
      </c>
      <c r="H31" s="6">
        <v>395.73899999999998</v>
      </c>
      <c r="J31" s="1">
        <v>2037</v>
      </c>
      <c r="K31" s="7">
        <v>0</v>
      </c>
      <c r="L31" s="7">
        <v>-4.2177339606245257E-3</v>
      </c>
      <c r="M31" s="7">
        <v>-4.5598473724691724E-3</v>
      </c>
      <c r="N31" s="7">
        <v>-7.2992518454146893E-3</v>
      </c>
      <c r="O31" s="7">
        <v>-1.7277975887247332E-2</v>
      </c>
      <c r="P31" s="7">
        <v>-1.1769200803092517E-2</v>
      </c>
    </row>
    <row r="32" spans="2:16">
      <c r="B32" s="1">
        <v>2038</v>
      </c>
      <c r="C32" s="6">
        <v>406.74099999999999</v>
      </c>
      <c r="D32" s="6">
        <v>404.83699999999999</v>
      </c>
      <c r="E32" s="6">
        <v>404.69400000000002</v>
      </c>
      <c r="F32" s="6">
        <v>403.42399999999998</v>
      </c>
      <c r="G32" s="6">
        <v>399.55700000000002</v>
      </c>
      <c r="H32" s="6">
        <v>401.298</v>
      </c>
      <c r="J32" s="1">
        <v>2038</v>
      </c>
      <c r="K32" s="7">
        <v>0</v>
      </c>
      <c r="L32" s="7">
        <v>-4.6811115673118797E-3</v>
      </c>
      <c r="M32" s="7">
        <v>-5.0326866482600652E-3</v>
      </c>
      <c r="N32" s="7">
        <v>-8.1550667378011976E-3</v>
      </c>
      <c r="O32" s="7">
        <v>-1.7662345325403561E-2</v>
      </c>
      <c r="P32" s="7">
        <v>-1.3381980179032804E-2</v>
      </c>
    </row>
    <row r="33" spans="2:16">
      <c r="B33" s="1">
        <v>2039</v>
      </c>
      <c r="C33" s="6">
        <v>413.13600000000002</v>
      </c>
      <c r="D33" s="6">
        <v>411.05099999999999</v>
      </c>
      <c r="E33" s="6">
        <v>410.9</v>
      </c>
      <c r="F33" s="6">
        <v>409.48399999999998</v>
      </c>
      <c r="G33" s="6">
        <v>405.79500000000002</v>
      </c>
      <c r="H33" s="6">
        <v>407.02</v>
      </c>
      <c r="J33" s="1">
        <v>2039</v>
      </c>
      <c r="K33" s="7">
        <v>0</v>
      </c>
      <c r="L33" s="7">
        <v>-5.0467642616476294E-3</v>
      </c>
      <c r="M33" s="7">
        <v>-5.4122613376710316E-3</v>
      </c>
      <c r="N33" s="7">
        <v>-8.8397041168042367E-3</v>
      </c>
      <c r="O33" s="7">
        <v>-1.7768967119786261E-2</v>
      </c>
      <c r="P33" s="7">
        <v>-1.4803841834166054E-2</v>
      </c>
    </row>
    <row r="34" spans="2:16">
      <c r="B34" s="1">
        <v>2040</v>
      </c>
      <c r="C34" s="6">
        <v>419.64400000000001</v>
      </c>
      <c r="D34" s="6">
        <v>417.55200000000002</v>
      </c>
      <c r="E34" s="6">
        <v>417.39600000000002</v>
      </c>
      <c r="F34" s="6">
        <v>415.85899999999998</v>
      </c>
      <c r="G34" s="6">
        <v>412.44400000000002</v>
      </c>
      <c r="H34" s="6">
        <v>412.51499999999999</v>
      </c>
      <c r="J34" s="1">
        <v>2040</v>
      </c>
      <c r="K34" s="7">
        <v>0</v>
      </c>
      <c r="L34" s="7">
        <v>-4.9851779127069173E-3</v>
      </c>
      <c r="M34" s="7">
        <v>-5.3569215811497539E-3</v>
      </c>
      <c r="N34" s="7">
        <v>-9.0195499042046157E-3</v>
      </c>
      <c r="O34" s="7">
        <v>-1.7157400081974195E-2</v>
      </c>
      <c r="P34" s="7">
        <v>-1.6988209053388159E-2</v>
      </c>
    </row>
    <row r="35" spans="2:16">
      <c r="B35" s="1">
        <v>2041</v>
      </c>
      <c r="C35" s="6">
        <v>426.245</v>
      </c>
      <c r="D35" s="6">
        <v>423.96300000000002</v>
      </c>
      <c r="E35" s="6">
        <v>423.79899999999998</v>
      </c>
      <c r="F35" s="6">
        <v>422.09300000000002</v>
      </c>
      <c r="G35" s="6">
        <v>418.88099999999997</v>
      </c>
      <c r="H35" s="6">
        <v>418.61200000000002</v>
      </c>
      <c r="J35" s="1">
        <v>2041</v>
      </c>
      <c r="K35" s="7">
        <v>0</v>
      </c>
      <c r="L35" s="7">
        <v>-5.3537284894836779E-3</v>
      </c>
      <c r="M35" s="7">
        <v>-5.7384837358797069E-3</v>
      </c>
      <c r="N35" s="7">
        <v>-9.740876725826686E-3</v>
      </c>
      <c r="O35" s="7">
        <v>-1.7276448990604099E-2</v>
      </c>
      <c r="P35" s="7">
        <v>-1.7907541437436225E-2</v>
      </c>
    </row>
    <row r="36" spans="2:16">
      <c r="B36" s="1">
        <v>2042</v>
      </c>
      <c r="C36" s="6">
        <v>432.93900000000002</v>
      </c>
      <c r="D36" s="6">
        <v>430.65499999999997</v>
      </c>
      <c r="E36" s="6">
        <v>430.483</v>
      </c>
      <c r="F36" s="6">
        <v>428.71600000000001</v>
      </c>
      <c r="G36" s="6">
        <v>425.76400000000001</v>
      </c>
      <c r="H36" s="6">
        <v>424.89100000000002</v>
      </c>
      <c r="J36" s="1">
        <v>2042</v>
      </c>
      <c r="K36" s="7">
        <v>0</v>
      </c>
      <c r="L36" s="7">
        <v>-5.2755699994688765E-3</v>
      </c>
      <c r="M36" s="7">
        <v>-5.6728546053832485E-3</v>
      </c>
      <c r="N36" s="7">
        <v>-9.7542609928881197E-3</v>
      </c>
      <c r="O36" s="7">
        <v>-1.6572773531606133E-2</v>
      </c>
      <c r="P36" s="7">
        <v>-1.8589223886044004E-2</v>
      </c>
    </row>
    <row r="37" spans="2:16">
      <c r="B37" s="1">
        <v>2043</v>
      </c>
      <c r="C37" s="6">
        <v>439.70100000000002</v>
      </c>
      <c r="D37" s="6">
        <v>437.13499999999999</v>
      </c>
      <c r="E37" s="6">
        <v>436.95499999999998</v>
      </c>
      <c r="F37" s="6">
        <v>434.99400000000003</v>
      </c>
      <c r="G37" s="6">
        <v>432.23700000000002</v>
      </c>
      <c r="H37" s="6">
        <v>430.971</v>
      </c>
      <c r="J37" s="1">
        <v>2043</v>
      </c>
      <c r="K37" s="7">
        <v>0</v>
      </c>
      <c r="L37" s="7">
        <v>-5.8357838622155045E-3</v>
      </c>
      <c r="M37" s="7">
        <v>-6.2451529562135288E-3</v>
      </c>
      <c r="N37" s="7">
        <v>-1.0705001808046788E-2</v>
      </c>
      <c r="O37" s="7">
        <v>-1.6975171764449071E-2</v>
      </c>
      <c r="P37" s="7">
        <v>-1.9854401058901461E-2</v>
      </c>
    </row>
    <row r="38" spans="2:16">
      <c r="B38" s="1">
        <v>2044</v>
      </c>
      <c r="C38" s="6">
        <v>446.49900000000002</v>
      </c>
      <c r="D38" s="6">
        <v>443.733</v>
      </c>
      <c r="E38" s="6">
        <v>443.54500000000002</v>
      </c>
      <c r="F38" s="6">
        <v>441.44799999999998</v>
      </c>
      <c r="G38" s="6">
        <v>438.94900000000001</v>
      </c>
      <c r="H38" s="6">
        <v>437.33699999999999</v>
      </c>
      <c r="J38" s="1">
        <v>2044</v>
      </c>
      <c r="K38" s="7">
        <v>0</v>
      </c>
      <c r="L38" s="7">
        <v>-6.1948626984607014E-3</v>
      </c>
      <c r="M38" s="7">
        <v>-6.6159162730488053E-3</v>
      </c>
      <c r="N38" s="7">
        <v>-1.1312455347044503E-2</v>
      </c>
      <c r="O38" s="7">
        <v>-1.6909332383723163E-2</v>
      </c>
      <c r="P38" s="7">
        <v>-2.0519642821148598E-2</v>
      </c>
    </row>
    <row r="39" spans="2:16">
      <c r="B39" s="1">
        <v>2045</v>
      </c>
      <c r="C39" s="6">
        <v>453.34300000000002</v>
      </c>
      <c r="D39" s="6">
        <v>450.36599999999999</v>
      </c>
      <c r="E39" s="6">
        <v>450.17</v>
      </c>
      <c r="F39" s="6">
        <v>447.94299999999998</v>
      </c>
      <c r="G39" s="6">
        <v>445.70100000000002</v>
      </c>
      <c r="H39" s="6">
        <v>443.66800000000001</v>
      </c>
      <c r="J39" s="1">
        <v>2045</v>
      </c>
      <c r="K39" s="7">
        <v>0</v>
      </c>
      <c r="L39" s="7">
        <v>-6.5667717379556123E-3</v>
      </c>
      <c r="M39" s="7">
        <v>-6.9991154600379524E-3</v>
      </c>
      <c r="N39" s="7">
        <v>-1.1911510710433504E-2</v>
      </c>
      <c r="O39" s="7">
        <v>-1.6856993490580008E-2</v>
      </c>
      <c r="P39" s="7">
        <v>-2.1341456689526472E-2</v>
      </c>
    </row>
    <row r="40" spans="2:16">
      <c r="B40" s="1">
        <v>2046</v>
      </c>
      <c r="C40" s="6">
        <v>460.20600000000002</v>
      </c>
      <c r="D40" s="6">
        <v>457.10500000000002</v>
      </c>
      <c r="E40" s="6">
        <v>456.90100000000001</v>
      </c>
      <c r="F40" s="6">
        <v>454.51900000000001</v>
      </c>
      <c r="G40" s="6">
        <v>452.61599999999999</v>
      </c>
      <c r="H40" s="6">
        <v>450.38400000000001</v>
      </c>
      <c r="J40" s="1">
        <v>2046</v>
      </c>
      <c r="K40" s="7">
        <v>0</v>
      </c>
      <c r="L40" s="7">
        <v>-6.7382867672303171E-3</v>
      </c>
      <c r="M40" s="7">
        <v>-7.1815665158646569E-3</v>
      </c>
      <c r="N40" s="7">
        <v>-1.2357509463153504E-2</v>
      </c>
      <c r="O40" s="7">
        <v>-1.6492614177129439E-2</v>
      </c>
      <c r="P40" s="7">
        <v>-2.1342616132775327E-2</v>
      </c>
    </row>
    <row r="41" spans="2:16">
      <c r="B41" s="1">
        <v>2047</v>
      </c>
      <c r="C41" s="6">
        <v>467.03</v>
      </c>
      <c r="D41" s="6">
        <v>463.76900000000001</v>
      </c>
      <c r="E41" s="6">
        <v>463.55799999999999</v>
      </c>
      <c r="F41" s="6">
        <v>461.03100000000001</v>
      </c>
      <c r="G41" s="6">
        <v>459.43599999999998</v>
      </c>
      <c r="H41" s="6">
        <v>457.01299999999998</v>
      </c>
      <c r="J41" s="1">
        <v>2047</v>
      </c>
      <c r="K41" s="7">
        <v>0</v>
      </c>
      <c r="L41" s="7">
        <v>-6.9824208294969603E-3</v>
      </c>
      <c r="M41" s="7">
        <v>-7.4342119349933844E-3</v>
      </c>
      <c r="N41" s="7">
        <v>-1.2844999250583355E-2</v>
      </c>
      <c r="O41" s="7">
        <v>-1.6260197417724775E-2</v>
      </c>
      <c r="P41" s="7">
        <v>-2.1448300965676736E-2</v>
      </c>
    </row>
    <row r="42" spans="2:16">
      <c r="B42" s="1">
        <v>2048</v>
      </c>
      <c r="C42" s="6">
        <v>473.80500000000001</v>
      </c>
      <c r="D42" s="6">
        <v>470.40100000000001</v>
      </c>
      <c r="E42" s="6">
        <v>470.13600000000002</v>
      </c>
      <c r="F42" s="6">
        <v>467.48200000000003</v>
      </c>
      <c r="G42" s="6">
        <v>466.22300000000001</v>
      </c>
      <c r="H42" s="6">
        <v>463.846</v>
      </c>
      <c r="J42" s="1">
        <v>2048</v>
      </c>
      <c r="K42" s="7">
        <v>0</v>
      </c>
      <c r="L42" s="7">
        <v>-7.1843902027205475E-3</v>
      </c>
      <c r="M42" s="7">
        <v>-7.7436920252001995E-3</v>
      </c>
      <c r="N42" s="7">
        <v>-1.3345152541657357E-2</v>
      </c>
      <c r="O42" s="7">
        <v>-1.6002363841664757E-2</v>
      </c>
      <c r="P42" s="7">
        <v>-2.1019195660662127E-2</v>
      </c>
    </row>
    <row r="43" spans="2:16">
      <c r="B43" s="1">
        <v>2049</v>
      </c>
      <c r="C43" s="6">
        <v>480.51400000000001</v>
      </c>
      <c r="D43" s="6">
        <v>476.99799999999999</v>
      </c>
      <c r="E43" s="6">
        <v>476.548</v>
      </c>
      <c r="F43" s="6">
        <v>473.90499999999997</v>
      </c>
      <c r="G43" s="6">
        <v>473.00400000000002</v>
      </c>
      <c r="H43" s="6">
        <v>470.71899999999999</v>
      </c>
      <c r="J43" s="1">
        <v>2049</v>
      </c>
      <c r="K43" s="7">
        <v>0</v>
      </c>
      <c r="L43" s="7">
        <v>-7.3171645363090398E-3</v>
      </c>
      <c r="M43" s="7">
        <v>-8.2536617039253857E-3</v>
      </c>
      <c r="N43" s="7">
        <v>-1.3754021735058797E-2</v>
      </c>
      <c r="O43" s="7">
        <v>-1.5629097175108297E-2</v>
      </c>
      <c r="P43" s="7">
        <v>-2.038442168178245E-2</v>
      </c>
    </row>
    <row r="44" spans="2:16">
      <c r="B44" s="1">
        <v>2050</v>
      </c>
      <c r="C44" s="6">
        <v>487.13600000000002</v>
      </c>
      <c r="D44" s="6">
        <v>483.63299999999998</v>
      </c>
      <c r="E44" s="6">
        <v>482.96600000000001</v>
      </c>
      <c r="F44" s="6">
        <v>480.38</v>
      </c>
      <c r="G44" s="6">
        <v>479.90699999999998</v>
      </c>
      <c r="H44" s="6">
        <v>477.03800000000001</v>
      </c>
      <c r="J44" s="1">
        <v>2050</v>
      </c>
      <c r="K44" s="7">
        <v>0</v>
      </c>
      <c r="L44" s="7">
        <v>-7.1910103133417946E-3</v>
      </c>
      <c r="M44" s="7">
        <v>-8.5602377980686928E-3</v>
      </c>
      <c r="N44" s="7">
        <v>-1.3868816921763227E-2</v>
      </c>
      <c r="O44" s="7">
        <v>-1.4839798331472198E-2</v>
      </c>
      <c r="P44" s="8">
        <v>-2.0729324049136189E-2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B812-6D2C-464F-AF29-97F98C24F1A8}">
  <dimension ref="A2:P44"/>
  <sheetViews>
    <sheetView topLeftCell="A23" workbookViewId="0">
      <selection activeCell="P44" sqref="P44"/>
    </sheetView>
  </sheetViews>
  <sheetFormatPr defaultRowHeight="15"/>
  <cols>
    <col min="1" max="3" width="9.140625" style="1"/>
    <col min="4" max="7" width="0" style="1" hidden="1" customWidth="1"/>
    <col min="8" max="11" width="9.140625" style="1"/>
    <col min="12" max="15" width="0" style="1" hidden="1" customWidth="1"/>
    <col min="16" max="16384" width="9.140625" style="1"/>
  </cols>
  <sheetData>
    <row r="2" spans="1:16" s="10" customFormat="1">
      <c r="A2" s="9"/>
      <c r="B2" s="9" t="s">
        <v>49</v>
      </c>
      <c r="C2" s="9"/>
      <c r="D2" s="9"/>
      <c r="E2" s="9"/>
      <c r="F2" s="9"/>
      <c r="G2" s="9"/>
      <c r="I2" s="9"/>
      <c r="J2" s="9"/>
      <c r="K2" s="9"/>
      <c r="L2" s="9"/>
      <c r="M2" s="9"/>
      <c r="N2" s="9"/>
      <c r="O2" s="9"/>
      <c r="P2" s="9"/>
    </row>
    <row r="4" spans="1:16">
      <c r="B4" s="1" t="s">
        <v>58</v>
      </c>
    </row>
    <row r="5" spans="1:16">
      <c r="B5" s="1" t="s">
        <v>59</v>
      </c>
    </row>
    <row r="7" spans="1:16" s="4" customFormat="1">
      <c r="C7" s="4" t="s">
        <v>51</v>
      </c>
      <c r="H7" s="4" t="s">
        <v>56</v>
      </c>
      <c r="K7" s="4" t="s">
        <v>51</v>
      </c>
      <c r="P7" s="4" t="s">
        <v>56</v>
      </c>
    </row>
    <row r="8" spans="1:16">
      <c r="B8" s="1">
        <v>2014</v>
      </c>
      <c r="C8" s="6">
        <v>243.44900000000001</v>
      </c>
      <c r="D8" s="6"/>
      <c r="E8" s="6"/>
      <c r="F8" s="6"/>
      <c r="G8" s="6"/>
      <c r="H8" s="6">
        <v>243.44900000000001</v>
      </c>
      <c r="J8" s="1">
        <v>2014</v>
      </c>
      <c r="K8" s="7">
        <v>0</v>
      </c>
      <c r="L8" s="7"/>
      <c r="M8" s="7"/>
      <c r="N8" s="7"/>
      <c r="O8" s="7"/>
      <c r="P8" s="7">
        <v>0</v>
      </c>
    </row>
    <row r="9" spans="1:16">
      <c r="B9" s="1">
        <v>2015</v>
      </c>
      <c r="C9" s="6">
        <v>252.535</v>
      </c>
      <c r="D9" s="6"/>
      <c r="E9" s="6"/>
      <c r="F9" s="6"/>
      <c r="G9" s="6"/>
      <c r="H9" s="6">
        <v>252.535</v>
      </c>
      <c r="J9" s="1">
        <v>2015</v>
      </c>
      <c r="K9" s="7">
        <v>0</v>
      </c>
      <c r="L9" s="7"/>
      <c r="M9" s="7"/>
      <c r="N9" s="7"/>
      <c r="O9" s="7"/>
      <c r="P9" s="7">
        <v>0</v>
      </c>
    </row>
    <row r="10" spans="1:16">
      <c r="B10" s="1">
        <v>2016</v>
      </c>
      <c r="C10" s="6">
        <v>261.52800000000002</v>
      </c>
      <c r="D10" s="6"/>
      <c r="E10" s="6"/>
      <c r="F10" s="6"/>
      <c r="G10" s="6"/>
      <c r="H10" s="6">
        <v>261.52800000000002</v>
      </c>
      <c r="J10" s="1">
        <v>2016</v>
      </c>
      <c r="K10" s="7">
        <v>0</v>
      </c>
      <c r="L10" s="7"/>
      <c r="M10" s="7"/>
      <c r="N10" s="7"/>
      <c r="O10" s="7"/>
      <c r="P10" s="7">
        <v>0</v>
      </c>
    </row>
    <row r="11" spans="1:16">
      <c r="B11" s="1">
        <v>2017</v>
      </c>
      <c r="C11" s="6">
        <v>270.14800000000002</v>
      </c>
      <c r="D11" s="6"/>
      <c r="E11" s="6"/>
      <c r="F11" s="6"/>
      <c r="G11" s="6"/>
      <c r="H11" s="6">
        <v>270.14800000000002</v>
      </c>
      <c r="J11" s="1">
        <v>2017</v>
      </c>
      <c r="K11" s="7">
        <v>0</v>
      </c>
      <c r="L11" s="7"/>
      <c r="M11" s="7"/>
      <c r="N11" s="7"/>
      <c r="O11" s="7"/>
      <c r="P11" s="7">
        <v>0</v>
      </c>
    </row>
    <row r="12" spans="1:16">
      <c r="B12" s="1">
        <v>2018</v>
      </c>
      <c r="C12" s="6">
        <v>273.30599999999998</v>
      </c>
      <c r="D12" s="6"/>
      <c r="E12" s="6"/>
      <c r="F12" s="6"/>
      <c r="G12" s="6"/>
      <c r="H12" s="6">
        <v>273.30599999999998</v>
      </c>
      <c r="J12" s="1">
        <v>2018</v>
      </c>
      <c r="K12" s="7">
        <v>0</v>
      </c>
      <c r="L12" s="7"/>
      <c r="M12" s="7"/>
      <c r="N12" s="7"/>
      <c r="O12" s="7"/>
      <c r="P12" s="7">
        <v>0</v>
      </c>
    </row>
    <row r="13" spans="1:16">
      <c r="B13" s="1">
        <v>2019</v>
      </c>
      <c r="C13" s="6">
        <v>275.60500000000002</v>
      </c>
      <c r="D13" s="6"/>
      <c r="E13" s="6"/>
      <c r="F13" s="6"/>
      <c r="G13" s="6"/>
      <c r="H13" s="6">
        <v>275.60500000000002</v>
      </c>
      <c r="J13" s="1">
        <v>2019</v>
      </c>
      <c r="K13" s="7">
        <v>0</v>
      </c>
      <c r="L13" s="7"/>
      <c r="M13" s="7"/>
      <c r="N13" s="7"/>
      <c r="O13" s="7"/>
      <c r="P13" s="7">
        <v>0</v>
      </c>
    </row>
    <row r="14" spans="1:16">
      <c r="B14" s="1">
        <v>2020</v>
      </c>
      <c r="C14" s="6">
        <v>277.92099999999999</v>
      </c>
      <c r="D14" s="6"/>
      <c r="E14" s="6"/>
      <c r="F14" s="6"/>
      <c r="G14" s="6"/>
      <c r="H14" s="6">
        <v>277.92099999999999</v>
      </c>
      <c r="J14" s="1">
        <v>2020</v>
      </c>
      <c r="K14" s="7">
        <v>0</v>
      </c>
      <c r="L14" s="7"/>
      <c r="M14" s="7"/>
      <c r="N14" s="7"/>
      <c r="O14" s="7"/>
      <c r="P14" s="7">
        <v>0</v>
      </c>
    </row>
    <row r="15" spans="1:16">
      <c r="B15" s="1">
        <v>2021</v>
      </c>
      <c r="C15" s="6">
        <v>282.13200000000001</v>
      </c>
      <c r="D15" s="6"/>
      <c r="E15" s="6"/>
      <c r="F15" s="6"/>
      <c r="G15" s="6"/>
      <c r="H15" s="6">
        <v>282.13200000000001</v>
      </c>
      <c r="J15" s="1">
        <v>2021</v>
      </c>
      <c r="K15" s="7">
        <v>0</v>
      </c>
      <c r="L15" s="7"/>
      <c r="M15" s="7"/>
      <c r="N15" s="7"/>
      <c r="O15" s="7"/>
      <c r="P15" s="7">
        <v>0</v>
      </c>
    </row>
    <row r="16" spans="1:16">
      <c r="B16" s="1">
        <v>2022</v>
      </c>
      <c r="C16" s="6">
        <v>289.24200000000002</v>
      </c>
      <c r="D16" s="6"/>
      <c r="E16" s="6"/>
      <c r="F16" s="6"/>
      <c r="G16" s="6"/>
      <c r="H16" s="6">
        <v>289.27300000000002</v>
      </c>
      <c r="J16" s="1">
        <v>2022</v>
      </c>
      <c r="K16" s="7">
        <v>0</v>
      </c>
      <c r="L16" s="7"/>
      <c r="M16" s="7"/>
      <c r="N16" s="7"/>
      <c r="O16" s="7"/>
      <c r="P16" s="7">
        <v>1.0717668941584435E-4</v>
      </c>
    </row>
    <row r="17" spans="2:16">
      <c r="B17" s="1">
        <v>2023</v>
      </c>
      <c r="C17" s="6">
        <v>298.42099999999999</v>
      </c>
      <c r="D17" s="6"/>
      <c r="E17" s="6"/>
      <c r="F17" s="6"/>
      <c r="G17" s="6"/>
      <c r="H17" s="6">
        <v>298.392</v>
      </c>
      <c r="J17" s="1">
        <v>2023</v>
      </c>
      <c r="K17" s="7">
        <v>0</v>
      </c>
      <c r="L17" s="7"/>
      <c r="M17" s="7"/>
      <c r="N17" s="7"/>
      <c r="O17" s="7"/>
      <c r="P17" s="7">
        <v>-9.7178147650422986E-5</v>
      </c>
    </row>
    <row r="18" spans="2:16">
      <c r="B18" s="1">
        <v>2024</v>
      </c>
      <c r="C18" s="6">
        <v>308.17700000000002</v>
      </c>
      <c r="D18" s="6"/>
      <c r="E18" s="6"/>
      <c r="F18" s="6"/>
      <c r="G18" s="6"/>
      <c r="H18" s="6">
        <v>308.07799999999997</v>
      </c>
      <c r="J18" s="1">
        <v>2024</v>
      </c>
      <c r="K18" s="7">
        <v>0</v>
      </c>
      <c r="L18" s="7"/>
      <c r="M18" s="7"/>
      <c r="N18" s="7"/>
      <c r="O18" s="7"/>
      <c r="P18" s="7">
        <v>-3.2124396045141168E-4</v>
      </c>
    </row>
    <row r="19" spans="2:16">
      <c r="B19" s="1">
        <v>2025</v>
      </c>
      <c r="C19" s="6">
        <v>317.56</v>
      </c>
      <c r="D19" s="6"/>
      <c r="E19" s="6"/>
      <c r="F19" s="6"/>
      <c r="G19" s="6"/>
      <c r="H19" s="6">
        <v>317.51799999999997</v>
      </c>
      <c r="J19" s="1">
        <v>2025</v>
      </c>
      <c r="K19" s="7">
        <v>0</v>
      </c>
      <c r="L19" s="7"/>
      <c r="M19" s="7"/>
      <c r="N19" s="7"/>
      <c r="O19" s="7"/>
      <c r="P19" s="7">
        <v>-1.3225847084019637E-4</v>
      </c>
    </row>
    <row r="20" spans="2:16">
      <c r="B20" s="1">
        <v>2026</v>
      </c>
      <c r="C20" s="6">
        <v>326.52199999999999</v>
      </c>
      <c r="D20" s="6"/>
      <c r="E20" s="6"/>
      <c r="F20" s="6"/>
      <c r="G20" s="6"/>
      <c r="H20" s="6">
        <v>326.44600000000003</v>
      </c>
      <c r="J20" s="1">
        <v>2026</v>
      </c>
      <c r="K20" s="7">
        <v>0</v>
      </c>
      <c r="L20" s="7"/>
      <c r="M20" s="7"/>
      <c r="N20" s="7"/>
      <c r="O20" s="7"/>
      <c r="P20" s="7">
        <v>-2.3275613894302438E-4</v>
      </c>
    </row>
    <row r="21" spans="2:16">
      <c r="B21" s="1">
        <v>2027</v>
      </c>
      <c r="C21" s="6">
        <v>335.04899999999998</v>
      </c>
      <c r="D21" s="6"/>
      <c r="E21" s="6"/>
      <c r="F21" s="6"/>
      <c r="G21" s="6"/>
      <c r="H21" s="6">
        <v>334.87700000000001</v>
      </c>
      <c r="J21" s="1">
        <v>2027</v>
      </c>
      <c r="K21" s="7">
        <v>0</v>
      </c>
      <c r="L21" s="7"/>
      <c r="M21" s="7"/>
      <c r="N21" s="7"/>
      <c r="O21" s="7"/>
      <c r="P21" s="7">
        <v>-5.1335774767258258E-4</v>
      </c>
    </row>
    <row r="22" spans="2:16">
      <c r="B22" s="1">
        <v>2028</v>
      </c>
      <c r="C22" s="6">
        <v>343.37900000000002</v>
      </c>
      <c r="D22" s="6"/>
      <c r="E22" s="6"/>
      <c r="F22" s="6"/>
      <c r="G22" s="6"/>
      <c r="H22" s="6">
        <v>342.95400000000001</v>
      </c>
      <c r="J22" s="1">
        <v>2028</v>
      </c>
      <c r="K22" s="7">
        <v>0</v>
      </c>
      <c r="L22" s="7"/>
      <c r="M22" s="7"/>
      <c r="N22" s="7"/>
      <c r="O22" s="7"/>
      <c r="P22" s="7">
        <v>-1.2376994516263284E-3</v>
      </c>
    </row>
    <row r="23" spans="2:16">
      <c r="B23" s="1">
        <v>2029</v>
      </c>
      <c r="C23" s="6">
        <v>350.74700000000001</v>
      </c>
      <c r="D23" s="6"/>
      <c r="E23" s="6"/>
      <c r="F23" s="6"/>
      <c r="G23" s="6"/>
      <c r="H23" s="6">
        <v>349.95800000000003</v>
      </c>
      <c r="J23" s="1">
        <v>2029</v>
      </c>
      <c r="K23" s="7">
        <v>0</v>
      </c>
      <c r="L23" s="7"/>
      <c r="M23" s="7"/>
      <c r="N23" s="7"/>
      <c r="O23" s="7"/>
      <c r="P23" s="7">
        <v>-2.2494846712872718E-3</v>
      </c>
    </row>
    <row r="24" spans="2:16">
      <c r="B24" s="1">
        <v>2030</v>
      </c>
      <c r="C24" s="6">
        <v>357.25</v>
      </c>
      <c r="D24" s="6"/>
      <c r="E24" s="6"/>
      <c r="F24" s="6"/>
      <c r="G24" s="6"/>
      <c r="H24" s="6">
        <v>356.298</v>
      </c>
      <c r="J24" s="1">
        <v>2030</v>
      </c>
      <c r="K24" s="7">
        <v>0</v>
      </c>
      <c r="L24" s="7"/>
      <c r="M24" s="7"/>
      <c r="N24" s="7"/>
      <c r="O24" s="7"/>
      <c r="P24" s="7">
        <v>-2.6648005598320923E-3</v>
      </c>
    </row>
    <row r="25" spans="2:16">
      <c r="B25" s="1">
        <v>2031</v>
      </c>
      <c r="C25" s="6">
        <v>363.61399999999998</v>
      </c>
      <c r="D25" s="6"/>
      <c r="E25" s="6"/>
      <c r="F25" s="6"/>
      <c r="G25" s="6"/>
      <c r="H25" s="6">
        <v>362.19799999999998</v>
      </c>
      <c r="J25" s="1">
        <v>2031</v>
      </c>
      <c r="K25" s="7">
        <v>0</v>
      </c>
      <c r="L25" s="7"/>
      <c r="M25" s="7"/>
      <c r="N25" s="7"/>
      <c r="O25" s="7"/>
      <c r="P25" s="7">
        <v>-3.8942394957289794E-3</v>
      </c>
    </row>
    <row r="26" spans="2:16">
      <c r="B26" s="1">
        <v>2032</v>
      </c>
      <c r="C26" s="6">
        <v>369.86799999999999</v>
      </c>
      <c r="D26" s="6"/>
      <c r="E26" s="6"/>
      <c r="F26" s="6"/>
      <c r="G26" s="6"/>
      <c r="H26" s="6">
        <v>367.89800000000002</v>
      </c>
      <c r="J26" s="1">
        <v>2032</v>
      </c>
      <c r="K26" s="7">
        <v>0</v>
      </c>
      <c r="L26" s="7"/>
      <c r="M26" s="7"/>
      <c r="N26" s="7"/>
      <c r="O26" s="7"/>
      <c r="P26" s="7">
        <v>-5.3262244908993672E-3</v>
      </c>
    </row>
    <row r="27" spans="2:16">
      <c r="B27" s="1">
        <v>2033</v>
      </c>
      <c r="C27" s="6">
        <v>376.02600000000001</v>
      </c>
      <c r="D27" s="6"/>
      <c r="E27" s="6"/>
      <c r="F27" s="6"/>
      <c r="G27" s="6"/>
      <c r="H27" s="6">
        <v>373.45400000000001</v>
      </c>
      <c r="J27" s="1">
        <v>2033</v>
      </c>
      <c r="K27" s="7">
        <v>0</v>
      </c>
      <c r="L27" s="7"/>
      <c r="M27" s="7"/>
      <c r="N27" s="7"/>
      <c r="O27" s="7"/>
      <c r="P27" s="7">
        <v>-6.8399525564721841E-3</v>
      </c>
    </row>
    <row r="28" spans="2:16">
      <c r="B28" s="1">
        <v>2034</v>
      </c>
      <c r="C28" s="6">
        <v>382.113</v>
      </c>
      <c r="D28" s="6"/>
      <c r="E28" s="6"/>
      <c r="F28" s="6"/>
      <c r="G28" s="6"/>
      <c r="H28" s="6">
        <v>378.86500000000001</v>
      </c>
      <c r="J28" s="1">
        <v>2034</v>
      </c>
      <c r="K28" s="7">
        <v>0</v>
      </c>
      <c r="L28" s="7"/>
      <c r="M28" s="7"/>
      <c r="N28" s="7"/>
      <c r="O28" s="7"/>
      <c r="P28" s="7">
        <v>-8.500103372562573E-3</v>
      </c>
    </row>
    <row r="29" spans="2:16">
      <c r="B29" s="1">
        <v>2035</v>
      </c>
      <c r="C29" s="6">
        <v>388.16399999999999</v>
      </c>
      <c r="D29" s="6"/>
      <c r="E29" s="6"/>
      <c r="F29" s="6"/>
      <c r="G29" s="6"/>
      <c r="H29" s="6">
        <v>384.18700000000001</v>
      </c>
      <c r="J29" s="1">
        <v>2035</v>
      </c>
      <c r="K29" s="7">
        <v>0</v>
      </c>
      <c r="L29" s="7"/>
      <c r="M29" s="7"/>
      <c r="N29" s="7"/>
      <c r="O29" s="7"/>
      <c r="P29" s="7">
        <v>-1.0245669356251375E-2</v>
      </c>
    </row>
    <row r="30" spans="2:16">
      <c r="B30" s="1">
        <v>2036</v>
      </c>
      <c r="C30" s="6">
        <v>394.25599999999997</v>
      </c>
      <c r="D30" s="6"/>
      <c r="E30" s="6"/>
      <c r="F30" s="6"/>
      <c r="G30" s="6"/>
      <c r="H30" s="6">
        <v>389.58800000000002</v>
      </c>
      <c r="J30" s="1">
        <v>2036</v>
      </c>
      <c r="K30" s="7">
        <v>0</v>
      </c>
      <c r="L30" s="7"/>
      <c r="M30" s="7"/>
      <c r="N30" s="7"/>
      <c r="O30" s="7"/>
      <c r="P30" s="7">
        <v>-1.1840022726350319E-2</v>
      </c>
    </row>
    <row r="31" spans="2:16">
      <c r="B31" s="1">
        <v>2037</v>
      </c>
      <c r="C31" s="6">
        <v>400.452</v>
      </c>
      <c r="D31" s="6"/>
      <c r="E31" s="6"/>
      <c r="F31" s="6"/>
      <c r="G31" s="6"/>
      <c r="H31" s="6">
        <v>395.07100000000003</v>
      </c>
      <c r="J31" s="1">
        <v>2037</v>
      </c>
      <c r="K31" s="7">
        <v>0</v>
      </c>
      <c r="L31" s="7"/>
      <c r="M31" s="7"/>
      <c r="N31" s="7"/>
      <c r="O31" s="7"/>
      <c r="P31" s="7">
        <v>-1.3437315833108476E-2</v>
      </c>
    </row>
    <row r="32" spans="2:16">
      <c r="B32" s="1">
        <v>2038</v>
      </c>
      <c r="C32" s="6">
        <v>406.74099999999999</v>
      </c>
      <c r="D32" s="6"/>
      <c r="E32" s="6"/>
      <c r="F32" s="6"/>
      <c r="G32" s="6"/>
      <c r="H32" s="6">
        <v>400.52300000000002</v>
      </c>
      <c r="J32" s="1">
        <v>2038</v>
      </c>
      <c r="K32" s="7">
        <v>0</v>
      </c>
      <c r="L32" s="7"/>
      <c r="M32" s="7"/>
      <c r="N32" s="7"/>
      <c r="O32" s="7"/>
      <c r="P32" s="7">
        <v>-1.5287369603752654E-2</v>
      </c>
    </row>
    <row r="33" spans="2:16">
      <c r="B33" s="1">
        <v>2039</v>
      </c>
      <c r="C33" s="6">
        <v>413.13600000000002</v>
      </c>
      <c r="D33" s="6"/>
      <c r="E33" s="6"/>
      <c r="F33" s="6"/>
      <c r="G33" s="6"/>
      <c r="H33" s="6">
        <v>406.15100000000001</v>
      </c>
      <c r="J33" s="1">
        <v>2039</v>
      </c>
      <c r="K33" s="7">
        <v>0</v>
      </c>
      <c r="L33" s="7"/>
      <c r="M33" s="7"/>
      <c r="N33" s="7"/>
      <c r="O33" s="7"/>
      <c r="P33" s="7">
        <v>-1.6907265404128458E-2</v>
      </c>
    </row>
    <row r="34" spans="2:16">
      <c r="B34" s="1">
        <v>2040</v>
      </c>
      <c r="C34" s="6">
        <v>419.64400000000001</v>
      </c>
      <c r="D34" s="6"/>
      <c r="E34" s="6"/>
      <c r="F34" s="6"/>
      <c r="G34" s="6"/>
      <c r="H34" s="6">
        <v>411.52199999999999</v>
      </c>
      <c r="J34" s="1">
        <v>2040</v>
      </c>
      <c r="K34" s="7">
        <v>0</v>
      </c>
      <c r="L34" s="7"/>
      <c r="M34" s="7"/>
      <c r="N34" s="7"/>
      <c r="O34" s="7"/>
      <c r="P34" s="7">
        <v>-1.9354500481360448E-2</v>
      </c>
    </row>
    <row r="35" spans="2:16">
      <c r="B35" s="1">
        <v>2041</v>
      </c>
      <c r="C35" s="6">
        <v>426.245</v>
      </c>
      <c r="D35" s="6"/>
      <c r="E35" s="6"/>
      <c r="F35" s="6"/>
      <c r="G35" s="6"/>
      <c r="H35" s="6">
        <v>417.55500000000001</v>
      </c>
      <c r="J35" s="1">
        <v>2041</v>
      </c>
      <c r="K35" s="7">
        <v>0</v>
      </c>
      <c r="L35" s="7"/>
      <c r="M35" s="7"/>
      <c r="N35" s="7"/>
      <c r="O35" s="7"/>
      <c r="P35" s="7">
        <v>-2.0387335921828953E-2</v>
      </c>
    </row>
    <row r="36" spans="2:16">
      <c r="B36" s="1">
        <v>2042</v>
      </c>
      <c r="C36" s="6">
        <v>432.93900000000002</v>
      </c>
      <c r="D36" s="6"/>
      <c r="E36" s="6"/>
      <c r="F36" s="6"/>
      <c r="G36" s="6"/>
      <c r="H36" s="6">
        <v>423.77</v>
      </c>
      <c r="J36" s="1">
        <v>2042</v>
      </c>
      <c r="K36" s="7">
        <v>0</v>
      </c>
      <c r="L36" s="7"/>
      <c r="M36" s="7"/>
      <c r="N36" s="7"/>
      <c r="O36" s="7"/>
      <c r="P36" s="7">
        <v>-2.1178503207149313E-2</v>
      </c>
    </row>
    <row r="37" spans="2:16">
      <c r="B37" s="1">
        <v>2043</v>
      </c>
      <c r="C37" s="6">
        <v>439.70100000000002</v>
      </c>
      <c r="D37" s="6"/>
      <c r="E37" s="6"/>
      <c r="F37" s="6"/>
      <c r="G37" s="6"/>
      <c r="H37" s="6">
        <v>429.803</v>
      </c>
      <c r="J37" s="1">
        <v>2043</v>
      </c>
      <c r="K37" s="7">
        <v>0</v>
      </c>
      <c r="L37" s="7"/>
      <c r="M37" s="7"/>
      <c r="N37" s="7"/>
      <c r="O37" s="7"/>
      <c r="P37" s="7">
        <v>-2.2510751624399417E-2</v>
      </c>
    </row>
    <row r="38" spans="2:16">
      <c r="B38" s="1">
        <v>2044</v>
      </c>
      <c r="C38" s="6">
        <v>446.49900000000002</v>
      </c>
      <c r="D38" s="6"/>
      <c r="E38" s="6"/>
      <c r="F38" s="6"/>
      <c r="G38" s="6"/>
      <c r="H38" s="6">
        <v>436.125</v>
      </c>
      <c r="J38" s="1">
        <v>2044</v>
      </c>
      <c r="K38" s="7">
        <v>0</v>
      </c>
      <c r="L38" s="7"/>
      <c r="M38" s="7"/>
      <c r="N38" s="7"/>
      <c r="O38" s="7"/>
      <c r="P38" s="7">
        <v>-2.3234094589237642E-2</v>
      </c>
    </row>
    <row r="39" spans="2:16">
      <c r="B39" s="1">
        <v>2045</v>
      </c>
      <c r="C39" s="6">
        <v>453.34300000000002</v>
      </c>
      <c r="D39" s="6"/>
      <c r="E39" s="6"/>
      <c r="F39" s="6"/>
      <c r="G39" s="6"/>
      <c r="H39" s="6">
        <v>442.44600000000003</v>
      </c>
      <c r="J39" s="1">
        <v>2045</v>
      </c>
      <c r="K39" s="7">
        <v>0</v>
      </c>
      <c r="L39" s="7"/>
      <c r="M39" s="7"/>
      <c r="N39" s="7"/>
      <c r="O39" s="7"/>
      <c r="P39" s="7">
        <v>-2.4036987446591218E-2</v>
      </c>
    </row>
    <row r="40" spans="2:16">
      <c r="B40" s="1">
        <v>2046</v>
      </c>
      <c r="C40" s="6">
        <v>460.20600000000002</v>
      </c>
      <c r="D40" s="6"/>
      <c r="E40" s="6"/>
      <c r="F40" s="6"/>
      <c r="G40" s="6"/>
      <c r="H40" s="6">
        <v>449.11700000000002</v>
      </c>
      <c r="J40" s="1">
        <v>2046</v>
      </c>
      <c r="K40" s="7">
        <v>0</v>
      </c>
      <c r="L40" s="7"/>
      <c r="M40" s="7"/>
      <c r="N40" s="7"/>
      <c r="O40" s="7"/>
      <c r="P40" s="7">
        <v>-2.4095731042185431E-2</v>
      </c>
    </row>
    <row r="41" spans="2:16">
      <c r="B41" s="1">
        <v>2047</v>
      </c>
      <c r="C41" s="6">
        <v>467.03</v>
      </c>
      <c r="D41" s="6"/>
      <c r="E41" s="6"/>
      <c r="F41" s="6"/>
      <c r="G41" s="6"/>
      <c r="H41" s="6">
        <v>455.70400000000001</v>
      </c>
      <c r="J41" s="1">
        <v>2047</v>
      </c>
      <c r="K41" s="7">
        <v>0</v>
      </c>
      <c r="L41" s="7"/>
      <c r="M41" s="7"/>
      <c r="N41" s="7"/>
      <c r="O41" s="7"/>
      <c r="P41" s="7">
        <v>-2.4251118771813296E-2</v>
      </c>
    </row>
    <row r="42" spans="2:16">
      <c r="B42" s="1">
        <v>2048</v>
      </c>
      <c r="C42" s="6">
        <v>473.80500000000001</v>
      </c>
      <c r="D42" s="6"/>
      <c r="E42" s="6"/>
      <c r="F42" s="6"/>
      <c r="G42" s="6"/>
      <c r="H42" s="6">
        <v>462.928</v>
      </c>
      <c r="J42" s="1">
        <v>2048</v>
      </c>
      <c r="K42" s="7">
        <v>0</v>
      </c>
      <c r="L42" s="7"/>
      <c r="M42" s="7"/>
      <c r="N42" s="7"/>
      <c r="O42" s="7"/>
      <c r="P42" s="7">
        <v>-2.2956701596648421E-2</v>
      </c>
    </row>
    <row r="43" spans="2:16">
      <c r="B43" s="1">
        <v>2049</v>
      </c>
      <c r="C43" s="6">
        <v>480.51400000000001</v>
      </c>
      <c r="D43" s="6"/>
      <c r="E43" s="6"/>
      <c r="F43" s="6"/>
      <c r="G43" s="6"/>
      <c r="H43" s="6">
        <v>468.92200000000003</v>
      </c>
      <c r="J43" s="1">
        <v>2049</v>
      </c>
      <c r="K43" s="7">
        <v>0</v>
      </c>
      <c r="L43" s="7"/>
      <c r="M43" s="7"/>
      <c r="N43" s="7"/>
      <c r="O43" s="7"/>
      <c r="P43" s="7">
        <v>-2.4124167037796962E-2</v>
      </c>
    </row>
    <row r="44" spans="2:16">
      <c r="B44" s="1">
        <v>2050</v>
      </c>
      <c r="C44" s="6">
        <v>487.13600000000002</v>
      </c>
      <c r="D44" s="6"/>
      <c r="E44" s="6"/>
      <c r="F44" s="6"/>
      <c r="G44" s="6"/>
      <c r="H44" s="6">
        <v>475.94799999999998</v>
      </c>
      <c r="J44" s="1">
        <v>2050</v>
      </c>
      <c r="K44" s="7">
        <v>0</v>
      </c>
      <c r="L44" s="7"/>
      <c r="M44" s="7"/>
      <c r="N44" s="7"/>
      <c r="O44" s="7"/>
      <c r="P44" s="7">
        <v>-2.2966892202588296E-2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2052-419C-4F58-BF59-26397CB20D39}">
  <dimension ref="A2:P44"/>
  <sheetViews>
    <sheetView topLeftCell="A29" workbookViewId="0"/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60</v>
      </c>
    </row>
    <row r="5" spans="1:16">
      <c r="B5" s="1" t="s">
        <v>61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1">
        <v>243.44900000000001</v>
      </c>
      <c r="D8" s="1">
        <v>243.44900000000001</v>
      </c>
      <c r="E8" s="1">
        <v>243.44900000000001</v>
      </c>
      <c r="F8" s="1">
        <v>243.44900000000001</v>
      </c>
      <c r="G8" s="1">
        <v>243.44900000000001</v>
      </c>
      <c r="H8" s="1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1">
        <v>252.535</v>
      </c>
      <c r="D9" s="1">
        <v>252.535</v>
      </c>
      <c r="E9" s="1">
        <v>252.535</v>
      </c>
      <c r="F9" s="1">
        <v>252.535</v>
      </c>
      <c r="G9" s="1">
        <v>252.535</v>
      </c>
      <c r="H9" s="1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1">
        <v>261.52800000000002</v>
      </c>
      <c r="D10" s="1">
        <v>261.52800000000002</v>
      </c>
      <c r="E10" s="1">
        <v>261.52800000000002</v>
      </c>
      <c r="F10" s="1">
        <v>261.52800000000002</v>
      </c>
      <c r="G10" s="1">
        <v>261.52800000000002</v>
      </c>
      <c r="H10" s="1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1">
        <v>270.14800000000002</v>
      </c>
      <c r="D11" s="1">
        <v>270.14800000000002</v>
      </c>
      <c r="E11" s="1">
        <v>270.14800000000002</v>
      </c>
      <c r="F11" s="1">
        <v>270.14800000000002</v>
      </c>
      <c r="G11" s="1">
        <v>270.14800000000002</v>
      </c>
      <c r="H11" s="1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1">
        <v>273.30599999999998</v>
      </c>
      <c r="D12" s="1">
        <v>273.30599999999998</v>
      </c>
      <c r="E12" s="1">
        <v>273.30599999999998</v>
      </c>
      <c r="F12" s="1">
        <v>273.30599999999998</v>
      </c>
      <c r="G12" s="1">
        <v>273.30599999999998</v>
      </c>
      <c r="H12" s="1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1">
        <v>275.60500000000002</v>
      </c>
      <c r="D13" s="1">
        <v>275.60500000000002</v>
      </c>
      <c r="E13" s="1">
        <v>275.60500000000002</v>
      </c>
      <c r="F13" s="1">
        <v>275.60500000000002</v>
      </c>
      <c r="G13" s="1">
        <v>275.60500000000002</v>
      </c>
      <c r="H13" s="1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1">
        <v>277.92099999999999</v>
      </c>
      <c r="D14" s="1">
        <v>277.92099999999999</v>
      </c>
      <c r="E14" s="1">
        <v>277.92099999999999</v>
      </c>
      <c r="F14" s="1">
        <v>277.92099999999999</v>
      </c>
      <c r="G14" s="1">
        <v>277.92099999999999</v>
      </c>
      <c r="H14" s="1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1">
        <v>282.13200000000001</v>
      </c>
      <c r="D15" s="1">
        <v>282.13200000000001</v>
      </c>
      <c r="E15" s="1">
        <v>282.13200000000001</v>
      </c>
      <c r="F15" s="1">
        <v>282.13200000000001</v>
      </c>
      <c r="G15" s="1">
        <v>282.13200000000001</v>
      </c>
      <c r="H15" s="1">
        <v>282.13200000000001</v>
      </c>
      <c r="J15" s="1">
        <v>2021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>
      <c r="B16" s="1">
        <v>2022</v>
      </c>
      <c r="C16" s="1">
        <v>289.24200000000002</v>
      </c>
      <c r="D16" s="1">
        <v>289.24900000000002</v>
      </c>
      <c r="E16" s="1">
        <v>289.24700000000001</v>
      </c>
      <c r="F16" s="1">
        <v>289.23099999999999</v>
      </c>
      <c r="G16" s="1">
        <v>289.125</v>
      </c>
      <c r="H16" s="1">
        <v>289.28199999999998</v>
      </c>
      <c r="J16" s="1">
        <v>2022</v>
      </c>
      <c r="K16" s="7">
        <v>0</v>
      </c>
      <c r="L16" s="7">
        <v>2.4201187932559876E-5</v>
      </c>
      <c r="M16" s="7">
        <v>1.728656280897134E-5</v>
      </c>
      <c r="N16" s="7">
        <v>-3.803043817984797E-5</v>
      </c>
      <c r="O16" s="7">
        <v>-4.0450556973059548E-4</v>
      </c>
      <c r="P16" s="7">
        <v>1.3829250247177072E-4</v>
      </c>
    </row>
    <row r="17" spans="2:16">
      <c r="B17" s="1">
        <v>2023</v>
      </c>
      <c r="C17" s="1">
        <v>298.42099999999999</v>
      </c>
      <c r="D17" s="1">
        <v>298.46899999999999</v>
      </c>
      <c r="E17" s="1">
        <v>298.459</v>
      </c>
      <c r="F17" s="1">
        <v>298.447</v>
      </c>
      <c r="G17" s="1">
        <v>298.27499999999998</v>
      </c>
      <c r="H17" s="1">
        <v>298.46899999999999</v>
      </c>
      <c r="J17" s="1">
        <v>2023</v>
      </c>
      <c r="K17" s="7">
        <v>0</v>
      </c>
      <c r="L17" s="7">
        <v>1.6084658921466932E-4</v>
      </c>
      <c r="M17" s="7">
        <v>1.2733688312827063E-4</v>
      </c>
      <c r="N17" s="7">
        <v>8.7125235824547786E-5</v>
      </c>
      <c r="O17" s="7">
        <v>-4.8924170886099905E-4</v>
      </c>
      <c r="P17" s="7">
        <v>1.6084658921466932E-4</v>
      </c>
    </row>
    <row r="18" spans="2:16">
      <c r="B18" s="1">
        <v>2024</v>
      </c>
      <c r="C18" s="1">
        <v>308.17700000000002</v>
      </c>
      <c r="D18" s="1">
        <v>308.18099999999998</v>
      </c>
      <c r="E18" s="1">
        <v>308.12799999999999</v>
      </c>
      <c r="F18" s="1">
        <v>308.137</v>
      </c>
      <c r="G18" s="1">
        <v>307.86099999999999</v>
      </c>
      <c r="H18" s="1">
        <v>308.17700000000002</v>
      </c>
      <c r="J18" s="1">
        <v>2024</v>
      </c>
      <c r="K18" s="7">
        <v>0</v>
      </c>
      <c r="L18" s="7">
        <v>1.2979553957404022E-5</v>
      </c>
      <c r="M18" s="7">
        <v>-1.5899953598108585E-4</v>
      </c>
      <c r="N18" s="7">
        <v>-1.2979553957637169E-4</v>
      </c>
      <c r="O18" s="7">
        <v>-1.0253847626526813E-3</v>
      </c>
      <c r="P18" s="7">
        <v>0</v>
      </c>
    </row>
    <row r="19" spans="2:16">
      <c r="B19" s="1">
        <v>2025</v>
      </c>
      <c r="C19" s="1">
        <v>317.56</v>
      </c>
      <c r="D19" s="1">
        <v>317.52600000000001</v>
      </c>
      <c r="E19" s="1">
        <v>317.40199999999999</v>
      </c>
      <c r="F19" s="1">
        <v>317.48599999999999</v>
      </c>
      <c r="G19" s="1">
        <v>316.94400000000002</v>
      </c>
      <c r="H19" s="1">
        <v>317.375</v>
      </c>
      <c r="J19" s="1">
        <v>2025</v>
      </c>
      <c r="K19" s="7">
        <v>0</v>
      </c>
      <c r="L19" s="7">
        <v>-1.0706638115631772E-4</v>
      </c>
      <c r="M19" s="7">
        <v>-4.9754377125588167E-4</v>
      </c>
      <c r="N19" s="7">
        <v>-2.3302682957559995E-4</v>
      </c>
      <c r="O19" s="7">
        <v>-1.9397909056555473E-3</v>
      </c>
      <c r="P19" s="7">
        <v>-5.8256707393877782E-4</v>
      </c>
    </row>
    <row r="20" spans="2:16">
      <c r="B20" s="1">
        <v>2026</v>
      </c>
      <c r="C20" s="1">
        <v>326.52199999999999</v>
      </c>
      <c r="D20" s="1">
        <v>326.43900000000002</v>
      </c>
      <c r="E20" s="1">
        <v>326.28300000000002</v>
      </c>
      <c r="F20" s="1">
        <v>326.351</v>
      </c>
      <c r="G20" s="1">
        <v>325.37599999999998</v>
      </c>
      <c r="H20" s="1">
        <v>326.27300000000002</v>
      </c>
      <c r="J20" s="1">
        <v>2026</v>
      </c>
      <c r="K20" s="7">
        <v>0</v>
      </c>
      <c r="L20" s="7">
        <v>-2.5419420437200468E-4</v>
      </c>
      <c r="M20" s="7">
        <v>-7.3195680536064511E-4</v>
      </c>
      <c r="N20" s="7">
        <v>-5.2370131262213793E-4</v>
      </c>
      <c r="O20" s="7">
        <v>-3.5097175688009186E-3</v>
      </c>
      <c r="P20" s="7">
        <v>-7.6258261311634712E-4</v>
      </c>
    </row>
    <row r="21" spans="2:16">
      <c r="B21" s="1">
        <v>2027</v>
      </c>
      <c r="C21" s="1">
        <v>335.04899999999998</v>
      </c>
      <c r="D21" s="1">
        <v>334.887</v>
      </c>
      <c r="E21" s="1">
        <v>334.71899999999999</v>
      </c>
      <c r="F21" s="1">
        <v>334.74599999999998</v>
      </c>
      <c r="G21" s="1">
        <v>333.11099999999999</v>
      </c>
      <c r="H21" s="1">
        <v>334.72899999999998</v>
      </c>
      <c r="J21" s="1">
        <v>2027</v>
      </c>
      <c r="K21" s="7">
        <v>0</v>
      </c>
      <c r="L21" s="7">
        <v>-4.8351136699398278E-4</v>
      </c>
      <c r="M21" s="7">
        <v>-9.8493056239534749E-4</v>
      </c>
      <c r="N21" s="7">
        <v>-9.0434533456296151E-4</v>
      </c>
      <c r="O21" s="7">
        <v>-5.7842285755217437E-3</v>
      </c>
      <c r="P21" s="7">
        <v>-9.5508418171663667E-4</v>
      </c>
    </row>
    <row r="22" spans="2:16">
      <c r="B22" s="1">
        <v>2028</v>
      </c>
      <c r="C22" s="1">
        <v>343.37900000000002</v>
      </c>
      <c r="D22" s="1">
        <v>343.09300000000002</v>
      </c>
      <c r="E22" s="1">
        <v>342.92399999999998</v>
      </c>
      <c r="F22" s="1">
        <v>342.875</v>
      </c>
      <c r="G22" s="1">
        <v>339.89299999999997</v>
      </c>
      <c r="H22" s="1">
        <v>342.899</v>
      </c>
      <c r="J22" s="1">
        <v>2028</v>
      </c>
      <c r="K22" s="7">
        <v>0</v>
      </c>
      <c r="L22" s="7">
        <v>-8.3289892509441632E-4</v>
      </c>
      <c r="M22" s="7">
        <v>-1.325066471741243E-3</v>
      </c>
      <c r="N22" s="7">
        <v>-1.4677659379287444E-3</v>
      </c>
      <c r="O22" s="7">
        <v>-1.0152047737339909E-2</v>
      </c>
      <c r="P22" s="7">
        <v>-1.3978723218368572E-3</v>
      </c>
    </row>
    <row r="23" spans="2:16">
      <c r="B23" s="1">
        <v>2029</v>
      </c>
      <c r="C23" s="1">
        <v>350.74700000000001</v>
      </c>
      <c r="D23" s="1">
        <v>350.286</v>
      </c>
      <c r="E23" s="1">
        <v>350.142</v>
      </c>
      <c r="F23" s="1">
        <v>350.03100000000001</v>
      </c>
      <c r="G23" s="1">
        <v>0</v>
      </c>
      <c r="H23" s="1">
        <v>350.08499999999998</v>
      </c>
      <c r="J23" s="1">
        <v>2029</v>
      </c>
      <c r="K23" s="7">
        <v>0</v>
      </c>
      <c r="L23" s="7">
        <v>-1.3143376849980015E-3</v>
      </c>
      <c r="M23" s="7">
        <v>-1.7248900204421824E-3</v>
      </c>
      <c r="N23" s="7">
        <v>-2.0413574456802364E-3</v>
      </c>
      <c r="O23" s="7">
        <v>-1</v>
      </c>
      <c r="P23" s="7">
        <v>-1.8874003198887657E-3</v>
      </c>
    </row>
    <row r="24" spans="2:16">
      <c r="B24" s="1">
        <v>2030</v>
      </c>
      <c r="C24" s="1">
        <v>357.25</v>
      </c>
      <c r="D24" s="1">
        <v>356.73099999999999</v>
      </c>
      <c r="E24" s="1">
        <v>356.61599999999999</v>
      </c>
      <c r="F24" s="1">
        <v>356.43700000000001</v>
      </c>
      <c r="G24" s="1">
        <v>0</v>
      </c>
      <c r="H24" s="1">
        <v>356.26</v>
      </c>
      <c r="J24" s="1">
        <v>2030</v>
      </c>
      <c r="K24" s="7">
        <v>0</v>
      </c>
      <c r="L24" s="7">
        <v>-1.4527641707487993E-3</v>
      </c>
      <c r="M24" s="7">
        <v>-1.7746675997201145E-3</v>
      </c>
      <c r="N24" s="7">
        <v>-2.2757172848145713E-3</v>
      </c>
      <c r="O24" s="7">
        <v>-1</v>
      </c>
      <c r="P24" s="7">
        <v>-2.7711686494051868E-3</v>
      </c>
    </row>
    <row r="25" spans="2:16">
      <c r="B25" s="1">
        <v>2031</v>
      </c>
      <c r="C25" s="1">
        <v>363.61399999999998</v>
      </c>
      <c r="D25" s="1">
        <v>362.92</v>
      </c>
      <c r="E25" s="1">
        <v>362.80900000000003</v>
      </c>
      <c r="F25" s="1">
        <v>362.52</v>
      </c>
      <c r="G25" s="1">
        <v>0</v>
      </c>
      <c r="H25" s="1">
        <v>362.22199999999998</v>
      </c>
      <c r="J25" s="1">
        <v>2031</v>
      </c>
      <c r="K25" s="7">
        <v>0</v>
      </c>
      <c r="L25" s="7">
        <v>-1.9086173799687245E-3</v>
      </c>
      <c r="M25" s="7">
        <v>-2.2138861539983123E-3</v>
      </c>
      <c r="N25" s="7">
        <v>-3.0086850341295435E-3</v>
      </c>
      <c r="O25" s="7">
        <v>-1</v>
      </c>
      <c r="P25" s="7">
        <v>-3.8282354364793658E-3</v>
      </c>
    </row>
    <row r="26" spans="2:16">
      <c r="B26" s="1">
        <v>2032</v>
      </c>
      <c r="C26" s="1">
        <v>369.86799999999999</v>
      </c>
      <c r="D26" s="1">
        <v>369.01299999999998</v>
      </c>
      <c r="E26" s="1">
        <v>368.9</v>
      </c>
      <c r="F26" s="1">
        <v>368.47899999999998</v>
      </c>
      <c r="G26" s="1">
        <v>0</v>
      </c>
      <c r="H26" s="1">
        <v>367.96300000000002</v>
      </c>
      <c r="J26" s="1">
        <v>2032</v>
      </c>
      <c r="K26" s="7">
        <v>0</v>
      </c>
      <c r="L26" s="7">
        <v>-2.3116355023955482E-3</v>
      </c>
      <c r="M26" s="7">
        <v>-2.6171499021272471E-3</v>
      </c>
      <c r="N26" s="7">
        <v>-3.7553938161722922E-3</v>
      </c>
      <c r="O26" s="7">
        <v>-1</v>
      </c>
      <c r="P26" s="7">
        <v>-5.1504861193721885E-3</v>
      </c>
    </row>
    <row r="27" spans="2:16">
      <c r="B27" s="1">
        <v>2033</v>
      </c>
      <c r="C27" s="1">
        <v>376.02600000000001</v>
      </c>
      <c r="D27" s="1">
        <v>374.97300000000001</v>
      </c>
      <c r="E27" s="1">
        <v>374.86</v>
      </c>
      <c r="F27" s="1">
        <v>374.32600000000002</v>
      </c>
      <c r="G27" s="1">
        <v>0</v>
      </c>
      <c r="H27" s="1">
        <v>373.55099999999999</v>
      </c>
      <c r="J27" s="1">
        <v>2033</v>
      </c>
      <c r="K27" s="7">
        <v>0</v>
      </c>
      <c r="L27" s="7">
        <v>-2.8003382744810068E-3</v>
      </c>
      <c r="M27" s="7">
        <v>-3.1008494093492933E-3</v>
      </c>
      <c r="N27" s="7">
        <v>-4.520963975895298E-3</v>
      </c>
      <c r="O27" s="7">
        <v>-1</v>
      </c>
      <c r="P27" s="7">
        <v>-6.5819916707887671E-3</v>
      </c>
    </row>
    <row r="28" spans="2:16">
      <c r="B28" s="1">
        <v>2034</v>
      </c>
      <c r="C28" s="1">
        <v>382.113</v>
      </c>
      <c r="D28" s="1">
        <v>380.85399999999998</v>
      </c>
      <c r="E28" s="1">
        <v>380.73500000000001</v>
      </c>
      <c r="F28" s="1">
        <v>380.05799999999999</v>
      </c>
      <c r="G28" s="1">
        <v>0</v>
      </c>
      <c r="H28" s="1">
        <v>379.03399999999999</v>
      </c>
      <c r="J28" s="1">
        <v>2034</v>
      </c>
      <c r="K28" s="7">
        <v>0</v>
      </c>
      <c r="L28" s="7">
        <v>-3.2948368676282147E-3</v>
      </c>
      <c r="M28" s="7">
        <v>-3.6062630687780928E-3</v>
      </c>
      <c r="N28" s="7">
        <v>-5.3779902803621216E-3</v>
      </c>
      <c r="O28" s="7">
        <v>-1</v>
      </c>
      <c r="P28" s="7">
        <v>-8.0578258263916958E-3</v>
      </c>
    </row>
    <row r="29" spans="2:16">
      <c r="B29" s="1">
        <v>2035</v>
      </c>
      <c r="C29" s="1">
        <v>388.16399999999999</v>
      </c>
      <c r="D29" s="1">
        <v>386.68900000000002</v>
      </c>
      <c r="E29" s="1">
        <v>386.56400000000002</v>
      </c>
      <c r="F29" s="1">
        <v>385.73200000000003</v>
      </c>
      <c r="G29" s="1">
        <v>0</v>
      </c>
      <c r="H29" s="1">
        <v>384.44900000000001</v>
      </c>
      <c r="J29" s="1">
        <v>2035</v>
      </c>
      <c r="K29" s="7">
        <v>0</v>
      </c>
      <c r="L29" s="7">
        <v>-3.7999402314484731E-3</v>
      </c>
      <c r="M29" s="7">
        <v>-4.1219690646220331E-3</v>
      </c>
      <c r="N29" s="7">
        <v>-6.2653929782255924E-3</v>
      </c>
      <c r="O29" s="7">
        <v>-1</v>
      </c>
      <c r="P29" s="7">
        <v>-9.5706969219195859E-3</v>
      </c>
    </row>
    <row r="30" spans="2:16">
      <c r="B30" s="1">
        <v>2036</v>
      </c>
      <c r="C30" s="1">
        <v>394.25599999999997</v>
      </c>
      <c r="D30" s="1">
        <v>392.56599999999997</v>
      </c>
      <c r="E30" s="1">
        <v>392.435</v>
      </c>
      <c r="F30" s="1">
        <v>391.45100000000002</v>
      </c>
      <c r="G30" s="1">
        <v>0</v>
      </c>
      <c r="H30" s="1">
        <v>389.92200000000003</v>
      </c>
      <c r="J30" s="1">
        <v>2036</v>
      </c>
      <c r="K30" s="7">
        <v>0</v>
      </c>
      <c r="L30" s="7">
        <v>-4.2865549287772753E-3</v>
      </c>
      <c r="M30" s="7">
        <v>-4.6188263463332602E-3</v>
      </c>
      <c r="N30" s="7">
        <v>-7.1146666125562197E-3</v>
      </c>
      <c r="O30" s="7">
        <v>-1</v>
      </c>
      <c r="P30" s="7">
        <v>-1.0992857432733927E-2</v>
      </c>
    </row>
    <row r="31" spans="2:16">
      <c r="B31" s="1">
        <v>2037</v>
      </c>
      <c r="C31" s="1">
        <v>400.452</v>
      </c>
      <c r="D31" s="1">
        <v>398.553</v>
      </c>
      <c r="E31" s="1">
        <v>398.41399999999999</v>
      </c>
      <c r="F31" s="1">
        <v>397.27699999999999</v>
      </c>
      <c r="G31" s="1">
        <v>0</v>
      </c>
      <c r="H31" s="1">
        <v>395.46699999999998</v>
      </c>
      <c r="J31" s="1">
        <v>2037</v>
      </c>
      <c r="K31" s="7">
        <v>0</v>
      </c>
      <c r="L31" s="7">
        <v>-4.7421413802403167E-3</v>
      </c>
      <c r="M31" s="7">
        <v>-5.0892491484623159E-3</v>
      </c>
      <c r="N31" s="7">
        <v>-7.9285407489536608E-3</v>
      </c>
      <c r="O31" s="7">
        <v>-1</v>
      </c>
      <c r="P31" s="7">
        <v>-1.2448433270404458E-2</v>
      </c>
    </row>
    <row r="32" spans="2:16">
      <c r="B32" s="1">
        <v>2038</v>
      </c>
      <c r="C32" s="1">
        <v>406.74099999999999</v>
      </c>
      <c r="D32" s="1">
        <v>404.63200000000001</v>
      </c>
      <c r="E32" s="1">
        <v>404.48700000000002</v>
      </c>
      <c r="F32" s="1">
        <v>403.214</v>
      </c>
      <c r="G32" s="1">
        <v>0</v>
      </c>
      <c r="H32" s="1">
        <v>400.99900000000002</v>
      </c>
      <c r="J32" s="1">
        <v>2038</v>
      </c>
      <c r="K32" s="7">
        <v>0</v>
      </c>
      <c r="L32" s="7">
        <v>-5.1851178022377375E-3</v>
      </c>
      <c r="M32" s="7">
        <v>-5.5416100171853389E-3</v>
      </c>
      <c r="N32" s="7">
        <v>-8.6713658077253175E-3</v>
      </c>
      <c r="O32" s="7">
        <v>-1</v>
      </c>
      <c r="P32" s="7">
        <v>-1.4117091711924656E-2</v>
      </c>
    </row>
    <row r="33" spans="2:16">
      <c r="B33" s="1">
        <v>2039</v>
      </c>
      <c r="C33" s="1">
        <v>413.13600000000002</v>
      </c>
      <c r="D33" s="1">
        <v>410.84699999999998</v>
      </c>
      <c r="E33" s="1">
        <v>410.69400000000002</v>
      </c>
      <c r="F33" s="1">
        <v>409.291</v>
      </c>
      <c r="G33" s="1">
        <v>0</v>
      </c>
      <c r="H33" s="1">
        <v>406.68299999999999</v>
      </c>
      <c r="J33" s="1">
        <v>2039</v>
      </c>
      <c r="K33" s="7">
        <v>0</v>
      </c>
      <c r="L33" s="7">
        <v>-5.5405483908447239E-3</v>
      </c>
      <c r="M33" s="7">
        <v>-5.9108864877425171E-3</v>
      </c>
      <c r="N33" s="7">
        <v>-9.3068626311917368E-3</v>
      </c>
      <c r="O33" s="7">
        <v>-1</v>
      </c>
      <c r="P33" s="7">
        <v>-1.5619553851516255E-2</v>
      </c>
    </row>
    <row r="34" spans="2:16">
      <c r="B34" s="1">
        <v>2040</v>
      </c>
      <c r="C34" s="1">
        <v>419.64400000000001</v>
      </c>
      <c r="D34" s="1">
        <v>417.34699999999998</v>
      </c>
      <c r="E34" s="1">
        <v>417.18900000000002</v>
      </c>
      <c r="F34" s="1">
        <v>415.65600000000001</v>
      </c>
      <c r="G34" s="1">
        <v>0</v>
      </c>
      <c r="H34" s="1">
        <v>412.10500000000002</v>
      </c>
      <c r="J34" s="1">
        <v>2040</v>
      </c>
      <c r="K34" s="7">
        <v>0</v>
      </c>
      <c r="L34" s="7">
        <v>-5.4736872205966014E-3</v>
      </c>
      <c r="M34" s="7">
        <v>-5.8501968335064047E-3</v>
      </c>
      <c r="N34" s="7">
        <v>-9.5032932676268889E-3</v>
      </c>
      <c r="O34" s="7">
        <v>-1</v>
      </c>
      <c r="P34" s="7">
        <v>-1.7965227669167194E-2</v>
      </c>
    </row>
    <row r="35" spans="2:16">
      <c r="B35" s="1">
        <v>2041</v>
      </c>
      <c r="C35" s="1">
        <v>426.245</v>
      </c>
      <c r="D35" s="1">
        <v>423.74400000000003</v>
      </c>
      <c r="E35" s="1">
        <v>423.57799999999997</v>
      </c>
      <c r="F35" s="1">
        <v>421.90600000000001</v>
      </c>
      <c r="G35" s="1">
        <v>0</v>
      </c>
      <c r="H35" s="1">
        <v>418.17599999999999</v>
      </c>
      <c r="J35" s="1">
        <v>2041</v>
      </c>
      <c r="K35" s="7">
        <v>0</v>
      </c>
      <c r="L35" s="7">
        <v>-5.8675175075366681E-3</v>
      </c>
      <c r="M35" s="7">
        <v>-6.2569648910838493E-3</v>
      </c>
      <c r="N35" s="7">
        <v>-1.017959154946102E-2</v>
      </c>
      <c r="O35" s="7">
        <v>-1</v>
      </c>
      <c r="P35" s="7">
        <v>-1.8930427336391054E-2</v>
      </c>
    </row>
    <row r="36" spans="2:16">
      <c r="B36" s="1">
        <v>2042</v>
      </c>
      <c r="C36" s="1">
        <v>432.93900000000002</v>
      </c>
      <c r="D36" s="1">
        <v>430.286</v>
      </c>
      <c r="E36" s="1">
        <v>430.11099999999999</v>
      </c>
      <c r="F36" s="1">
        <v>428.32499999999999</v>
      </c>
      <c r="G36" s="1">
        <v>0</v>
      </c>
      <c r="H36" s="1">
        <v>424.19200000000001</v>
      </c>
      <c r="J36" s="1">
        <v>2042</v>
      </c>
      <c r="K36" s="7">
        <v>0</v>
      </c>
      <c r="L36" s="7">
        <v>-6.127884066808531E-3</v>
      </c>
      <c r="M36" s="7">
        <v>-6.53209805538435E-3</v>
      </c>
      <c r="N36" s="7">
        <v>-1.065739053307746E-2</v>
      </c>
      <c r="O36" s="7">
        <v>-1</v>
      </c>
      <c r="P36" s="7">
        <v>-2.0203770046126612E-2</v>
      </c>
    </row>
    <row r="37" spans="2:16">
      <c r="B37" s="1">
        <v>2043</v>
      </c>
      <c r="C37" s="1">
        <v>439.70100000000002</v>
      </c>
      <c r="D37" s="1">
        <v>436.83199999999999</v>
      </c>
      <c r="E37" s="1">
        <v>436.649</v>
      </c>
      <c r="F37" s="1">
        <v>434.73599999999999</v>
      </c>
      <c r="G37" s="1">
        <v>0</v>
      </c>
      <c r="H37" s="1">
        <v>430.43799999999999</v>
      </c>
      <c r="J37" s="1">
        <v>2043</v>
      </c>
      <c r="K37" s="7">
        <v>0</v>
      </c>
      <c r="L37" s="7">
        <v>-6.5248885037787474E-3</v>
      </c>
      <c r="M37" s="7">
        <v>-6.9410804160100481E-3</v>
      </c>
      <c r="N37" s="7">
        <v>-1.1291764176110664E-2</v>
      </c>
      <c r="O37" s="7">
        <v>-1</v>
      </c>
      <c r="P37" s="7">
        <v>-2.1066588431684297E-2</v>
      </c>
    </row>
    <row r="38" spans="2:16">
      <c r="B38" s="1">
        <v>2044</v>
      </c>
      <c r="C38" s="1">
        <v>446.49900000000002</v>
      </c>
      <c r="D38" s="1">
        <v>443.46899999999999</v>
      </c>
      <c r="E38" s="1">
        <v>443.279</v>
      </c>
      <c r="F38" s="1">
        <v>441.21499999999997</v>
      </c>
      <c r="G38" s="1">
        <v>0</v>
      </c>
      <c r="H38" s="1">
        <v>436.86900000000003</v>
      </c>
      <c r="J38" s="1">
        <v>2044</v>
      </c>
      <c r="K38" s="7">
        <v>0</v>
      </c>
      <c r="L38" s="7">
        <v>-6.7861294202227196E-3</v>
      </c>
      <c r="M38" s="7">
        <v>-7.2116622881575054E-3</v>
      </c>
      <c r="N38" s="7">
        <v>-1.1834293021932951E-2</v>
      </c>
      <c r="O38" s="7">
        <v>-1</v>
      </c>
      <c r="P38" s="7">
        <v>-2.1567797464272065E-2</v>
      </c>
    </row>
    <row r="39" spans="2:16">
      <c r="B39" s="1">
        <v>2045</v>
      </c>
      <c r="C39" s="1">
        <v>453.34300000000002</v>
      </c>
      <c r="D39" s="1">
        <v>450.11700000000002</v>
      </c>
      <c r="E39" s="1">
        <v>449.91899999999998</v>
      </c>
      <c r="F39" s="1">
        <v>447.7</v>
      </c>
      <c r="G39" s="1">
        <v>0</v>
      </c>
      <c r="H39" s="1">
        <v>443.22</v>
      </c>
      <c r="J39" s="1">
        <v>2045</v>
      </c>
      <c r="K39" s="7">
        <v>0</v>
      </c>
      <c r="L39" s="7">
        <v>-7.1160247318255987E-3</v>
      </c>
      <c r="M39" s="7">
        <v>-7.5527801245415249E-3</v>
      </c>
      <c r="N39" s="7">
        <v>-1.2447528692402954E-2</v>
      </c>
      <c r="O39" s="7">
        <v>-1</v>
      </c>
      <c r="P39" s="7">
        <v>-2.2329670911429123E-2</v>
      </c>
    </row>
    <row r="40" spans="2:16">
      <c r="B40" s="1">
        <v>2046</v>
      </c>
      <c r="C40" s="1">
        <v>460.20600000000002</v>
      </c>
      <c r="D40" s="1">
        <v>456.89</v>
      </c>
      <c r="E40" s="1">
        <v>456.68400000000003</v>
      </c>
      <c r="F40" s="1">
        <v>454.32</v>
      </c>
      <c r="G40" s="1">
        <v>0</v>
      </c>
      <c r="H40" s="1">
        <v>449.97300000000001</v>
      </c>
      <c r="J40" s="1">
        <v>2046</v>
      </c>
      <c r="K40" s="7">
        <v>0</v>
      </c>
      <c r="L40" s="7">
        <v>-7.205468855251862E-3</v>
      </c>
      <c r="M40" s="7">
        <v>-7.6530944837746029E-3</v>
      </c>
      <c r="N40" s="7">
        <v>-1.2789924512066397E-2</v>
      </c>
      <c r="O40" s="7">
        <v>-1</v>
      </c>
      <c r="P40" s="7">
        <v>-2.2235694449876831E-2</v>
      </c>
    </row>
    <row r="41" spans="2:16">
      <c r="B41" s="1">
        <v>2047</v>
      </c>
      <c r="C41" s="1">
        <v>467.03</v>
      </c>
      <c r="D41" s="1">
        <v>463.54700000000003</v>
      </c>
      <c r="E41" s="1">
        <v>463.334</v>
      </c>
      <c r="F41" s="1">
        <v>460.79899999999998</v>
      </c>
      <c r="G41" s="1">
        <v>0</v>
      </c>
      <c r="H41" s="1">
        <v>456.553</v>
      </c>
      <c r="J41" s="1">
        <v>2047</v>
      </c>
      <c r="K41" s="7">
        <v>0</v>
      </c>
      <c r="L41" s="7">
        <v>-7.4577650258011996E-3</v>
      </c>
      <c r="M41" s="7">
        <v>-7.9138385114445597E-3</v>
      </c>
      <c r="N41" s="7">
        <v>-1.3341755347622164E-2</v>
      </c>
      <c r="O41" s="7">
        <v>-1</v>
      </c>
      <c r="P41" s="7">
        <v>-2.243324839946037E-2</v>
      </c>
    </row>
    <row r="42" spans="2:16">
      <c r="B42" s="1">
        <v>2048</v>
      </c>
      <c r="C42" s="1">
        <v>473.80500000000001</v>
      </c>
      <c r="D42" s="1">
        <v>470.18900000000002</v>
      </c>
      <c r="E42" s="1">
        <v>469.928</v>
      </c>
      <c r="F42" s="1">
        <v>467.25</v>
      </c>
      <c r="G42" s="1">
        <v>0</v>
      </c>
      <c r="H42" s="1">
        <v>463.65300000000002</v>
      </c>
      <c r="J42" s="1">
        <v>2048</v>
      </c>
      <c r="K42" s="7">
        <v>0</v>
      </c>
      <c r="L42" s="7">
        <v>-7.6318316607042469E-3</v>
      </c>
      <c r="M42" s="7">
        <v>-8.1826911915239275E-3</v>
      </c>
      <c r="N42" s="7">
        <v>-1.3834805457941579E-2</v>
      </c>
      <c r="O42" s="7">
        <v>-1</v>
      </c>
      <c r="P42" s="7">
        <v>-2.1426536233260518E-2</v>
      </c>
    </row>
    <row r="43" spans="2:16">
      <c r="B43" s="1">
        <v>2049</v>
      </c>
      <c r="C43" s="1">
        <v>480.51400000000001</v>
      </c>
      <c r="D43" s="1">
        <v>476.77600000000001</v>
      </c>
      <c r="E43" s="1">
        <v>476.33600000000001</v>
      </c>
      <c r="F43" s="1">
        <v>473.63499999999999</v>
      </c>
      <c r="G43" s="1">
        <v>0</v>
      </c>
      <c r="H43" s="1">
        <v>469.935</v>
      </c>
      <c r="J43" s="1">
        <v>2049</v>
      </c>
      <c r="K43" s="7">
        <v>0</v>
      </c>
      <c r="L43" s="7">
        <v>-7.7791698056663972E-3</v>
      </c>
      <c r="M43" s="7">
        <v>-8.6948559251135427E-3</v>
      </c>
      <c r="N43" s="7">
        <v>-1.4315920035628538E-2</v>
      </c>
      <c r="O43" s="7">
        <v>-1</v>
      </c>
      <c r="P43" s="7">
        <v>-2.2016007858251752E-2</v>
      </c>
    </row>
    <row r="44" spans="2:16">
      <c r="B44" s="1">
        <v>2050</v>
      </c>
      <c r="C44" s="1">
        <v>487.13600000000002</v>
      </c>
      <c r="D44" s="1">
        <v>483.44400000000002</v>
      </c>
      <c r="E44" s="1">
        <v>482.78800000000001</v>
      </c>
      <c r="F44" s="1">
        <v>480.40300000000002</v>
      </c>
      <c r="G44" s="1">
        <v>0</v>
      </c>
      <c r="H44" s="1">
        <v>476.71699999999998</v>
      </c>
      <c r="J44" s="1">
        <v>2050</v>
      </c>
      <c r="K44" s="7">
        <v>0</v>
      </c>
      <c r="L44" s="7">
        <v>-7.5789923142612903E-3</v>
      </c>
      <c r="M44" s="7">
        <v>-8.9256388359718608E-3</v>
      </c>
      <c r="N44" s="7">
        <v>-1.3821602180910442E-2</v>
      </c>
      <c r="O44" s="7">
        <v>-1</v>
      </c>
      <c r="P44" s="7">
        <v>-2.1388277606253725E-2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21FD-DDF1-4268-AD4B-0DFD7C838A5E}">
  <dimension ref="A2:P44"/>
  <sheetViews>
    <sheetView workbookViewId="0"/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62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1">
        <v>243.44900000000001</v>
      </c>
      <c r="D8" s="1">
        <v>243.44900000000001</v>
      </c>
      <c r="E8" s="1">
        <v>243.44900000000001</v>
      </c>
      <c r="F8" s="1">
        <v>243.44900000000001</v>
      </c>
      <c r="G8" s="1">
        <v>243.44900000000001</v>
      </c>
      <c r="H8" s="1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1">
        <v>252.535</v>
      </c>
      <c r="D9" s="1">
        <v>252.535</v>
      </c>
      <c r="E9" s="1">
        <v>252.535</v>
      </c>
      <c r="F9" s="1">
        <v>252.535</v>
      </c>
      <c r="G9" s="1">
        <v>252.535</v>
      </c>
      <c r="H9" s="1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1">
        <v>261.52800000000002</v>
      </c>
      <c r="D10" s="1">
        <v>261.52800000000002</v>
      </c>
      <c r="E10" s="1">
        <v>261.52800000000002</v>
      </c>
      <c r="F10" s="1">
        <v>261.52800000000002</v>
      </c>
      <c r="G10" s="1">
        <v>261.52800000000002</v>
      </c>
      <c r="H10" s="1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1">
        <v>270.14800000000002</v>
      </c>
      <c r="D11" s="1">
        <v>270.14800000000002</v>
      </c>
      <c r="E11" s="1">
        <v>270.14800000000002</v>
      </c>
      <c r="F11" s="1">
        <v>270.14800000000002</v>
      </c>
      <c r="G11" s="1">
        <v>270.14800000000002</v>
      </c>
      <c r="H11" s="1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1">
        <v>273.30599999999998</v>
      </c>
      <c r="D12" s="1">
        <v>273.30599999999998</v>
      </c>
      <c r="E12" s="1">
        <v>273.30599999999998</v>
      </c>
      <c r="F12" s="1">
        <v>273.30599999999998</v>
      </c>
      <c r="G12" s="1">
        <v>273.30599999999998</v>
      </c>
      <c r="H12" s="1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1">
        <v>275.60500000000002</v>
      </c>
      <c r="D13" s="1">
        <v>275.60500000000002</v>
      </c>
      <c r="E13" s="1">
        <v>275.60500000000002</v>
      </c>
      <c r="F13" s="1">
        <v>275.60500000000002</v>
      </c>
      <c r="G13" s="1">
        <v>275.60500000000002</v>
      </c>
      <c r="H13" s="1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1">
        <v>277.92099999999999</v>
      </c>
      <c r="D14" s="1">
        <v>277.92099999999999</v>
      </c>
      <c r="E14" s="1">
        <v>277.92099999999999</v>
      </c>
      <c r="F14" s="1">
        <v>277.92099999999999</v>
      </c>
      <c r="G14" s="1">
        <v>277.92099999999999</v>
      </c>
      <c r="H14" s="1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1">
        <v>282.13200000000001</v>
      </c>
      <c r="D15" s="1">
        <v>282.13200000000001</v>
      </c>
      <c r="E15" s="1">
        <v>282.13200000000001</v>
      </c>
      <c r="F15" s="1">
        <v>282.13200000000001</v>
      </c>
      <c r="G15" s="1">
        <v>282.13200000000001</v>
      </c>
      <c r="H15" s="1">
        <v>282.13200000000001</v>
      </c>
      <c r="J15" s="1">
        <v>2021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>
      <c r="B16" s="1">
        <v>2022</v>
      </c>
      <c r="C16" s="1">
        <v>289.24200000000002</v>
      </c>
      <c r="D16" s="1">
        <v>289.24900000000002</v>
      </c>
      <c r="E16" s="1">
        <v>289.24700000000001</v>
      </c>
      <c r="F16" s="1">
        <v>289.23099999999999</v>
      </c>
      <c r="G16" s="1">
        <v>289.125</v>
      </c>
      <c r="H16" s="1">
        <v>289.28199999999998</v>
      </c>
      <c r="J16" s="1">
        <v>2022</v>
      </c>
      <c r="K16" s="7">
        <v>0</v>
      </c>
      <c r="L16" s="7">
        <v>2.4201187932559876E-5</v>
      </c>
      <c r="M16" s="7">
        <v>1.728656280897134E-5</v>
      </c>
      <c r="N16" s="7">
        <v>-3.803043817984797E-5</v>
      </c>
      <c r="O16" s="7">
        <v>-4.0450556973059548E-4</v>
      </c>
      <c r="P16" s="7">
        <v>1.3829250247177072E-4</v>
      </c>
    </row>
    <row r="17" spans="2:16">
      <c r="B17" s="1">
        <v>2023</v>
      </c>
      <c r="C17" s="1">
        <v>298.42099999999999</v>
      </c>
      <c r="D17" s="1">
        <v>298.37099999999998</v>
      </c>
      <c r="E17" s="1">
        <v>298.36099999999999</v>
      </c>
      <c r="F17" s="1">
        <v>298.33199999999999</v>
      </c>
      <c r="G17" s="1">
        <v>298.137</v>
      </c>
      <c r="H17" s="1">
        <v>298.37099999999998</v>
      </c>
      <c r="J17" s="1">
        <v>2023</v>
      </c>
      <c r="K17" s="7">
        <v>0</v>
      </c>
      <c r="L17" s="7">
        <v>-1.6754853043188245E-4</v>
      </c>
      <c r="M17" s="7">
        <v>-2.0105823651817012E-4</v>
      </c>
      <c r="N17" s="7">
        <v>-2.9823638416870413E-4</v>
      </c>
      <c r="O17" s="7">
        <v>-9.5167565285281253E-4</v>
      </c>
      <c r="P17" s="7">
        <v>-1.6754853043188245E-4</v>
      </c>
    </row>
    <row r="18" spans="2:16">
      <c r="B18" s="1">
        <v>2024</v>
      </c>
      <c r="C18" s="1">
        <v>308.17700000000002</v>
      </c>
      <c r="D18" s="1">
        <v>308.06900000000002</v>
      </c>
      <c r="E18" s="1">
        <v>308.02</v>
      </c>
      <c r="F18" s="1">
        <v>308.041</v>
      </c>
      <c r="G18" s="1">
        <v>307.596</v>
      </c>
      <c r="H18" s="1">
        <v>308.06599999999997</v>
      </c>
      <c r="J18" s="1">
        <v>2024</v>
      </c>
      <c r="K18" s="7">
        <v>0</v>
      </c>
      <c r="L18" s="7">
        <v>-3.5044795685601482E-4</v>
      </c>
      <c r="M18" s="7">
        <v>-5.0944749283698965E-4</v>
      </c>
      <c r="N18" s="7">
        <v>-4.4130483455939729E-4</v>
      </c>
      <c r="O18" s="7">
        <v>-1.8852802123455747E-3</v>
      </c>
      <c r="P18" s="7">
        <v>-3.6018262232428988E-4</v>
      </c>
    </row>
    <row r="19" spans="2:16">
      <c r="B19" s="1">
        <v>2025</v>
      </c>
      <c r="C19" s="1">
        <v>317.56</v>
      </c>
      <c r="D19" s="1">
        <v>317.62700000000001</v>
      </c>
      <c r="E19" s="1">
        <v>317.50200000000001</v>
      </c>
      <c r="F19" s="1">
        <v>317.589</v>
      </c>
      <c r="G19" s="1">
        <v>317.286</v>
      </c>
      <c r="H19" s="1">
        <v>317.49799999999999</v>
      </c>
      <c r="J19" s="1">
        <v>2025</v>
      </c>
      <c r="K19" s="7">
        <v>0</v>
      </c>
      <c r="L19" s="7">
        <v>2.1098375110217837E-4</v>
      </c>
      <c r="M19" s="7">
        <v>-1.8264265020784265E-4</v>
      </c>
      <c r="N19" s="7">
        <v>9.1321325103921325E-5</v>
      </c>
      <c r="O19" s="7">
        <v>-8.6282907167145595E-4</v>
      </c>
      <c r="P19" s="7">
        <v>-1.9523869504978197E-4</v>
      </c>
    </row>
    <row r="20" spans="2:16">
      <c r="B20" s="1">
        <v>2026</v>
      </c>
      <c r="C20" s="1">
        <v>326.52199999999999</v>
      </c>
      <c r="D20" s="1">
        <v>326.536</v>
      </c>
      <c r="E20" s="1">
        <v>326.37900000000002</v>
      </c>
      <c r="F20" s="1">
        <v>326.476</v>
      </c>
      <c r="G20" s="1">
        <v>325.88</v>
      </c>
      <c r="H20" s="1">
        <v>326.44600000000003</v>
      </c>
      <c r="J20" s="1">
        <v>2026</v>
      </c>
      <c r="K20" s="7">
        <v>0</v>
      </c>
      <c r="L20" s="7">
        <v>4.2876130857960604E-5</v>
      </c>
      <c r="M20" s="7">
        <v>-4.379490509061057E-4</v>
      </c>
      <c r="N20" s="7">
        <v>-1.4087871567614041E-4</v>
      </c>
      <c r="O20" s="7">
        <v>-1.9661768579146699E-3</v>
      </c>
      <c r="P20" s="7">
        <v>-2.3275613894302438E-4</v>
      </c>
    </row>
    <row r="21" spans="2:16">
      <c r="B21" s="1">
        <v>2027</v>
      </c>
      <c r="C21" s="1">
        <v>335.04899999999998</v>
      </c>
      <c r="D21" s="1">
        <v>334.99900000000002</v>
      </c>
      <c r="E21" s="1">
        <v>334.83100000000002</v>
      </c>
      <c r="F21" s="1">
        <v>334.928</v>
      </c>
      <c r="G21" s="1">
        <v>333.77699999999999</v>
      </c>
      <c r="H21" s="1">
        <v>334.91300000000001</v>
      </c>
      <c r="J21" s="1">
        <v>2027</v>
      </c>
      <c r="K21" s="7">
        <v>0</v>
      </c>
      <c r="L21" s="7">
        <v>-1.4923190339310999E-4</v>
      </c>
      <c r="M21" s="7">
        <v>-6.5065109879436367E-4</v>
      </c>
      <c r="N21" s="7">
        <v>-3.611412062115571E-4</v>
      </c>
      <c r="O21" s="7">
        <v>-3.7964596223238889E-3</v>
      </c>
      <c r="P21" s="7">
        <v>-4.059107772295123E-4</v>
      </c>
    </row>
    <row r="22" spans="2:16">
      <c r="B22" s="1">
        <v>2028</v>
      </c>
      <c r="C22" s="1">
        <v>343.37900000000002</v>
      </c>
      <c r="D22" s="1">
        <v>343.245</v>
      </c>
      <c r="E22" s="1">
        <v>343.07600000000002</v>
      </c>
      <c r="F22" s="1">
        <v>343.10599999999999</v>
      </c>
      <c r="G22" s="1">
        <v>341.17</v>
      </c>
      <c r="H22" s="1">
        <v>343.125</v>
      </c>
      <c r="J22" s="1">
        <v>2028</v>
      </c>
      <c r="K22" s="7">
        <v>0</v>
      </c>
      <c r="L22" s="7">
        <v>-3.902393565128337E-4</v>
      </c>
      <c r="M22" s="7">
        <v>-8.8240690315943837E-4</v>
      </c>
      <c r="N22" s="7">
        <v>-7.9503988304474582E-4</v>
      </c>
      <c r="O22" s="7">
        <v>-6.4331249144531366E-3</v>
      </c>
      <c r="P22" s="7">
        <v>-7.3970743697204799E-4</v>
      </c>
    </row>
    <row r="23" spans="2:16">
      <c r="B23" s="1">
        <v>2029</v>
      </c>
      <c r="C23" s="1">
        <v>350.74700000000001</v>
      </c>
      <c r="D23" s="1">
        <v>350.53899999999999</v>
      </c>
      <c r="E23" s="1">
        <v>350.43900000000002</v>
      </c>
      <c r="F23" s="1">
        <v>350.339</v>
      </c>
      <c r="G23" s="1">
        <v>347.75599999999997</v>
      </c>
      <c r="H23" s="1">
        <v>350.45100000000002</v>
      </c>
      <c r="J23" s="1">
        <v>2029</v>
      </c>
      <c r="K23" s="7">
        <v>0</v>
      </c>
      <c r="L23" s="7">
        <v>-5.9302004008598974E-4</v>
      </c>
      <c r="M23" s="7">
        <v>-8.7812582858870503E-4</v>
      </c>
      <c r="N23" s="7">
        <v>-1.1632316170915313E-3</v>
      </c>
      <c r="O23" s="7">
        <v>-8.5275141341195626E-3</v>
      </c>
      <c r="P23" s="7">
        <v>-8.4391313396836587E-4</v>
      </c>
    </row>
    <row r="24" spans="2:16">
      <c r="B24" s="1">
        <v>2030</v>
      </c>
      <c r="C24" s="1">
        <v>357.25</v>
      </c>
      <c r="D24" s="1">
        <v>356.97699999999998</v>
      </c>
      <c r="E24" s="1">
        <v>356.87299999999999</v>
      </c>
      <c r="F24" s="1">
        <v>356.69400000000002</v>
      </c>
      <c r="G24" s="1">
        <v>353.17899999999997</v>
      </c>
      <c r="H24" s="1">
        <v>356.62599999999998</v>
      </c>
      <c r="J24" s="1">
        <v>2030</v>
      </c>
      <c r="K24" s="7">
        <v>0</v>
      </c>
      <c r="L24" s="7">
        <v>-7.64170748775439E-4</v>
      </c>
      <c r="M24" s="7">
        <v>-1.0552834149755164E-3</v>
      </c>
      <c r="N24" s="7">
        <v>-1.5563331000699732E-3</v>
      </c>
      <c r="O24" s="7">
        <v>-1.139538138558438E-2</v>
      </c>
      <c r="P24" s="7">
        <v>-1.7466759972009083E-3</v>
      </c>
    </row>
    <row r="25" spans="2:16">
      <c r="B25" s="1">
        <v>2031</v>
      </c>
      <c r="C25" s="1">
        <v>363.61399999999998</v>
      </c>
      <c r="D25" s="1">
        <v>363.15699999999998</v>
      </c>
      <c r="E25" s="1">
        <v>363.05599999999998</v>
      </c>
      <c r="F25" s="1">
        <v>362.83300000000003</v>
      </c>
      <c r="G25" s="1">
        <v>359.04</v>
      </c>
      <c r="H25" s="1">
        <v>362.60300000000001</v>
      </c>
      <c r="J25" s="1">
        <v>2031</v>
      </c>
      <c r="K25" s="7">
        <v>0</v>
      </c>
      <c r="L25" s="7">
        <v>-1.2568272948786374E-3</v>
      </c>
      <c r="M25" s="7">
        <v>-1.5345943775542104E-3</v>
      </c>
      <c r="N25" s="7">
        <v>-2.1478820947486987E-3</v>
      </c>
      <c r="O25" s="7">
        <v>-1.2579273625327847E-2</v>
      </c>
      <c r="P25" s="7">
        <v>-2.780420995891153E-3</v>
      </c>
    </row>
    <row r="26" spans="2:16">
      <c r="B26" s="1">
        <v>2032</v>
      </c>
      <c r="C26" s="1">
        <v>369.86799999999999</v>
      </c>
      <c r="D26" s="1">
        <v>369.22500000000002</v>
      </c>
      <c r="E26" s="1">
        <v>369.12099999999998</v>
      </c>
      <c r="F26" s="1">
        <v>368.8</v>
      </c>
      <c r="G26" s="1">
        <v>364.87099999999998</v>
      </c>
      <c r="H26" s="1">
        <v>368.38799999999998</v>
      </c>
      <c r="J26" s="1">
        <v>2032</v>
      </c>
      <c r="K26" s="7">
        <v>0</v>
      </c>
      <c r="L26" s="7">
        <v>-1.7384580444914643E-3</v>
      </c>
      <c r="M26" s="7">
        <v>-2.019639438935017E-3</v>
      </c>
      <c r="N26" s="7">
        <v>-2.8875166275535991E-3</v>
      </c>
      <c r="O26" s="7">
        <v>-1.3510225269555698E-2</v>
      </c>
      <c r="P26" s="7">
        <v>-4.0014275363102758E-3</v>
      </c>
    </row>
    <row r="27" spans="2:16">
      <c r="B27" s="1">
        <v>2033</v>
      </c>
      <c r="C27" s="1">
        <v>376.02600000000001</v>
      </c>
      <c r="D27" s="1">
        <v>375.23200000000003</v>
      </c>
      <c r="E27" s="1">
        <v>375.12599999999998</v>
      </c>
      <c r="F27" s="1">
        <v>374.68700000000001</v>
      </c>
      <c r="G27" s="1">
        <v>370.69099999999997</v>
      </c>
      <c r="H27" s="1">
        <v>374.036</v>
      </c>
      <c r="J27" s="1">
        <v>2033</v>
      </c>
      <c r="K27" s="7">
        <v>0</v>
      </c>
      <c r="L27" s="7">
        <v>-2.1115561158004947E-3</v>
      </c>
      <c r="M27" s="7">
        <v>-2.3934515166504911E-3</v>
      </c>
      <c r="N27" s="7">
        <v>-3.5609239786610347E-3</v>
      </c>
      <c r="O27" s="7">
        <v>-1.4187848712589157E-2</v>
      </c>
      <c r="P27" s="7">
        <v>-5.292187242371571E-3</v>
      </c>
    </row>
    <row r="28" spans="2:16">
      <c r="B28" s="1">
        <v>2034</v>
      </c>
      <c r="C28" s="1">
        <v>382.113</v>
      </c>
      <c r="D28" s="1">
        <v>381.149</v>
      </c>
      <c r="E28" s="1">
        <v>381.03800000000001</v>
      </c>
      <c r="F28" s="1">
        <v>380.45400000000001</v>
      </c>
      <c r="G28" s="1">
        <v>376.38400000000001</v>
      </c>
      <c r="H28" s="1">
        <v>379.51</v>
      </c>
      <c r="J28" s="1">
        <v>2034</v>
      </c>
      <c r="K28" s="7">
        <v>0</v>
      </c>
      <c r="L28" s="7">
        <v>-2.5228139320043752E-3</v>
      </c>
      <c r="M28" s="7">
        <v>-2.8133039179509822E-3</v>
      </c>
      <c r="N28" s="7">
        <v>-4.3416476277959859E-3</v>
      </c>
      <c r="O28" s="7">
        <v>-1.4992947112503319E-2</v>
      </c>
      <c r="P28" s="7">
        <v>-6.8121210217919614E-3</v>
      </c>
    </row>
    <row r="29" spans="2:16">
      <c r="B29" s="1">
        <v>2035</v>
      </c>
      <c r="C29" s="1">
        <v>388.16399999999999</v>
      </c>
      <c r="D29" s="1">
        <v>386.99700000000001</v>
      </c>
      <c r="E29" s="1">
        <v>386.88</v>
      </c>
      <c r="F29" s="1">
        <v>386.14499999999998</v>
      </c>
      <c r="G29" s="1">
        <v>382.05700000000002</v>
      </c>
      <c r="H29" s="1">
        <v>384.88099999999997</v>
      </c>
      <c r="J29" s="1">
        <v>2035</v>
      </c>
      <c r="K29" s="7">
        <v>0</v>
      </c>
      <c r="L29" s="7">
        <v>-3.0064611865087132E-3</v>
      </c>
      <c r="M29" s="7">
        <v>-3.3078801743592345E-3</v>
      </c>
      <c r="N29" s="7">
        <v>-5.201409713420091E-3</v>
      </c>
      <c r="O29" s="7">
        <v>-1.5733040673529652E-2</v>
      </c>
      <c r="P29" s="7">
        <v>-8.4577652744716181E-3</v>
      </c>
    </row>
    <row r="30" spans="2:16">
      <c r="B30" s="1">
        <v>2036</v>
      </c>
      <c r="C30" s="1">
        <v>394.25599999999997</v>
      </c>
      <c r="D30" s="1">
        <v>392.88900000000001</v>
      </c>
      <c r="E30" s="1">
        <v>392.76600000000002</v>
      </c>
      <c r="F30" s="1">
        <v>391.86799999999999</v>
      </c>
      <c r="G30" s="1">
        <v>387.82299999999998</v>
      </c>
      <c r="H30" s="1">
        <v>390.31</v>
      </c>
      <c r="J30" s="1">
        <v>2036</v>
      </c>
      <c r="K30" s="7">
        <v>0</v>
      </c>
      <c r="L30" s="7">
        <v>-3.4672902885434231E-3</v>
      </c>
      <c r="M30" s="7">
        <v>-3.7792703218212376E-3</v>
      </c>
      <c r="N30" s="7">
        <v>-6.0569782070531986E-3</v>
      </c>
      <c r="O30" s="7">
        <v>-1.6316809382736053E-2</v>
      </c>
      <c r="P30" s="7">
        <v>-1.0008725295239551E-2</v>
      </c>
    </row>
    <row r="31" spans="2:16">
      <c r="B31" s="1">
        <v>2037</v>
      </c>
      <c r="C31" s="1">
        <v>400.452</v>
      </c>
      <c r="D31" s="1">
        <v>398.87599999999998</v>
      </c>
      <c r="E31" s="1">
        <v>398.74599999999998</v>
      </c>
      <c r="F31" s="1">
        <v>397.673</v>
      </c>
      <c r="G31" s="1">
        <v>393.714</v>
      </c>
      <c r="H31" s="1">
        <v>395.90100000000001</v>
      </c>
      <c r="J31" s="1">
        <v>2037</v>
      </c>
      <c r="K31" s="7">
        <v>0</v>
      </c>
      <c r="L31" s="7">
        <v>-3.9355528253074423E-3</v>
      </c>
      <c r="M31" s="7">
        <v>-4.2601859898315775E-3</v>
      </c>
      <c r="N31" s="7">
        <v>-6.939658186249531E-3</v>
      </c>
      <c r="O31" s="7">
        <v>-1.6825986635102375E-2</v>
      </c>
      <c r="P31" s="7">
        <v>-1.1364657936531741E-2</v>
      </c>
    </row>
    <row r="32" spans="2:16">
      <c r="B32" s="1">
        <v>2038</v>
      </c>
      <c r="C32" s="1">
        <v>406.74099999999999</v>
      </c>
      <c r="D32" s="1">
        <v>404.96100000000001</v>
      </c>
      <c r="E32" s="1">
        <v>404.82400000000001</v>
      </c>
      <c r="F32" s="1">
        <v>403.57600000000002</v>
      </c>
      <c r="G32" s="1">
        <v>399.74700000000001</v>
      </c>
      <c r="H32" s="1">
        <v>401.483</v>
      </c>
      <c r="J32" s="1">
        <v>2038</v>
      </c>
      <c r="K32" s="7">
        <v>0</v>
      </c>
      <c r="L32" s="7">
        <v>-4.376249259356646E-3</v>
      </c>
      <c r="M32" s="7">
        <v>-4.713072938307139E-3</v>
      </c>
      <c r="N32" s="7">
        <v>-7.7813645538560294E-3</v>
      </c>
      <c r="O32" s="7">
        <v>-1.7195217595472267E-2</v>
      </c>
      <c r="P32" s="7">
        <v>-1.2927145284099661E-2</v>
      </c>
    </row>
    <row r="33" spans="2:16">
      <c r="B33" s="1">
        <v>2039</v>
      </c>
      <c r="C33" s="1">
        <v>413.13600000000002</v>
      </c>
      <c r="D33" s="1">
        <v>411.18299999999999</v>
      </c>
      <c r="E33" s="1">
        <v>411.03800000000001</v>
      </c>
      <c r="F33" s="1">
        <v>409.64</v>
      </c>
      <c r="G33" s="1">
        <v>405.98700000000002</v>
      </c>
      <c r="H33" s="1">
        <v>407.221</v>
      </c>
      <c r="J33" s="1">
        <v>2039</v>
      </c>
      <c r="K33" s="7">
        <v>0</v>
      </c>
      <c r="L33" s="7">
        <v>-4.7272568839317186E-3</v>
      </c>
      <c r="M33" s="7">
        <v>-5.0782308973316148E-3</v>
      </c>
      <c r="N33" s="7">
        <v>-8.462104488594635E-3</v>
      </c>
      <c r="O33" s="7">
        <v>-1.7304229115835956E-2</v>
      </c>
      <c r="P33" s="7">
        <v>-1.4317319236280546E-2</v>
      </c>
    </row>
    <row r="34" spans="2:16">
      <c r="B34" s="1">
        <v>2040</v>
      </c>
      <c r="C34" s="1">
        <v>419.64400000000001</v>
      </c>
      <c r="D34" s="1">
        <v>417.56400000000002</v>
      </c>
      <c r="E34" s="1">
        <v>417.40800000000002</v>
      </c>
      <c r="F34" s="1">
        <v>415.87700000000001</v>
      </c>
      <c r="G34" s="1">
        <v>412.45</v>
      </c>
      <c r="H34" s="1">
        <v>412.54399999999998</v>
      </c>
      <c r="J34" s="1">
        <v>2040</v>
      </c>
      <c r="K34" s="7">
        <v>0</v>
      </c>
      <c r="L34" s="7">
        <v>-4.9565822459036735E-3</v>
      </c>
      <c r="M34" s="7">
        <v>-5.328325914346399E-3</v>
      </c>
      <c r="N34" s="7">
        <v>-8.9766564039995833E-3</v>
      </c>
      <c r="O34" s="7">
        <v>-1.7143102248572628E-2</v>
      </c>
      <c r="P34" s="7">
        <v>-1.6919102858613533E-2</v>
      </c>
    </row>
    <row r="35" spans="2:16">
      <c r="B35" s="1">
        <v>2041</v>
      </c>
      <c r="C35" s="1">
        <v>426.245</v>
      </c>
      <c r="D35" s="1">
        <v>423.97300000000001</v>
      </c>
      <c r="E35" s="1">
        <v>423.80900000000003</v>
      </c>
      <c r="F35" s="1">
        <v>422.12400000000002</v>
      </c>
      <c r="G35" s="1">
        <v>418.90300000000002</v>
      </c>
      <c r="H35" s="1">
        <v>418.65600000000001</v>
      </c>
      <c r="J35" s="1">
        <v>2041</v>
      </c>
      <c r="K35" s="7">
        <v>0</v>
      </c>
      <c r="L35" s="7">
        <v>-5.3302678037279172E-3</v>
      </c>
      <c r="M35" s="7">
        <v>-5.7150230501237242E-3</v>
      </c>
      <c r="N35" s="7">
        <v>-9.6681485999835504E-3</v>
      </c>
      <c r="O35" s="7">
        <v>-1.7224835481941092E-2</v>
      </c>
      <c r="P35" s="7">
        <v>-1.7804314420110545E-2</v>
      </c>
    </row>
    <row r="36" spans="2:16">
      <c r="B36" s="1">
        <v>2042</v>
      </c>
      <c r="C36" s="1">
        <v>432.93900000000002</v>
      </c>
      <c r="D36" s="1">
        <v>430.66899999999998</v>
      </c>
      <c r="E36" s="1">
        <v>430.49700000000001</v>
      </c>
      <c r="F36" s="1">
        <v>428.745</v>
      </c>
      <c r="G36" s="1">
        <v>425.786</v>
      </c>
      <c r="H36" s="1">
        <v>424.93400000000003</v>
      </c>
      <c r="J36" s="1">
        <v>2042</v>
      </c>
      <c r="K36" s="7">
        <v>0</v>
      </c>
      <c r="L36" s="7">
        <v>-5.2432328803827533E-3</v>
      </c>
      <c r="M36" s="7">
        <v>-5.6405174862971252E-3</v>
      </c>
      <c r="N36" s="7">
        <v>-9.6872769604956499E-3</v>
      </c>
      <c r="O36" s="7">
        <v>-1.6521958058756558E-2</v>
      </c>
      <c r="P36" s="7">
        <v>-1.8489902734565411E-2</v>
      </c>
    </row>
    <row r="37" spans="2:16">
      <c r="B37" s="1">
        <v>2043</v>
      </c>
      <c r="C37" s="1">
        <v>439.70100000000002</v>
      </c>
      <c r="D37" s="1">
        <v>437.15100000000001</v>
      </c>
      <c r="E37" s="1">
        <v>436.971</v>
      </c>
      <c r="F37" s="1">
        <v>435.02300000000002</v>
      </c>
      <c r="G37" s="1">
        <v>432.25799999999998</v>
      </c>
      <c r="H37" s="1">
        <v>431.012</v>
      </c>
      <c r="J37" s="1">
        <v>2043</v>
      </c>
      <c r="K37" s="7">
        <v>0</v>
      </c>
      <c r="L37" s="7">
        <v>-5.7993954983045493E-3</v>
      </c>
      <c r="M37" s="7">
        <v>-6.2087645923025736E-3</v>
      </c>
      <c r="N37" s="7">
        <v>-1.0639047898458265E-2</v>
      </c>
      <c r="O37" s="7">
        <v>-1.6927412036816025E-2</v>
      </c>
      <c r="P37" s="7">
        <v>-1.9761155876379721E-2</v>
      </c>
    </row>
    <row r="38" spans="2:16">
      <c r="B38" s="1">
        <v>2044</v>
      </c>
      <c r="C38" s="1">
        <v>446.49900000000002</v>
      </c>
      <c r="D38" s="1">
        <v>443.74900000000002</v>
      </c>
      <c r="E38" s="1">
        <v>443.56200000000001</v>
      </c>
      <c r="F38" s="1">
        <v>441.47800000000001</v>
      </c>
      <c r="G38" s="1">
        <v>438.971</v>
      </c>
      <c r="H38" s="1">
        <v>437.37799999999999</v>
      </c>
      <c r="J38" s="1">
        <v>2044</v>
      </c>
      <c r="K38" s="7">
        <v>0</v>
      </c>
      <c r="L38" s="7">
        <v>-6.1590283516872457E-3</v>
      </c>
      <c r="M38" s="7">
        <v>-6.5778422796020086E-3</v>
      </c>
      <c r="N38" s="7">
        <v>-1.1245265946844274E-2</v>
      </c>
      <c r="O38" s="7">
        <v>-1.6860060156909662E-2</v>
      </c>
      <c r="P38" s="7">
        <v>-2.0427817307541618E-2</v>
      </c>
    </row>
    <row r="39" spans="2:16">
      <c r="B39" s="1">
        <v>2045</v>
      </c>
      <c r="C39" s="1">
        <v>453.34300000000002</v>
      </c>
      <c r="D39" s="1">
        <v>450.38299999999998</v>
      </c>
      <c r="E39" s="1">
        <v>450.18700000000001</v>
      </c>
      <c r="F39" s="1">
        <v>447.971</v>
      </c>
      <c r="G39" s="1">
        <v>445.72199999999998</v>
      </c>
      <c r="H39" s="1">
        <v>443.70699999999999</v>
      </c>
      <c r="J39" s="1">
        <v>2045</v>
      </c>
      <c r="K39" s="7">
        <v>0</v>
      </c>
      <c r="L39" s="7">
        <v>-6.5292725375709626E-3</v>
      </c>
      <c r="M39" s="7">
        <v>-6.9616162596533027E-3</v>
      </c>
      <c r="N39" s="7">
        <v>-1.1849747321564519E-2</v>
      </c>
      <c r="O39" s="7">
        <v>-1.6810670948928408E-2</v>
      </c>
      <c r="P39" s="7">
        <v>-2.1255429112173374E-2</v>
      </c>
    </row>
    <row r="40" spans="2:16">
      <c r="B40" s="1">
        <v>2046</v>
      </c>
      <c r="C40" s="1">
        <v>460.20600000000002</v>
      </c>
      <c r="D40" s="1">
        <v>457.12</v>
      </c>
      <c r="E40" s="1">
        <v>456.91699999999997</v>
      </c>
      <c r="F40" s="1">
        <v>454.54700000000003</v>
      </c>
      <c r="G40" s="1">
        <v>452.63600000000002</v>
      </c>
      <c r="H40" s="1">
        <v>450.423</v>
      </c>
      <c r="J40" s="1">
        <v>2046</v>
      </c>
      <c r="K40" s="7">
        <v>0</v>
      </c>
      <c r="L40" s="7">
        <v>-6.7056926680660878E-3</v>
      </c>
      <c r="M40" s="7">
        <v>-7.146799476756116E-3</v>
      </c>
      <c r="N40" s="7">
        <v>-1.2296667144713447E-2</v>
      </c>
      <c r="O40" s="7">
        <v>-1.6449155378243652E-2</v>
      </c>
      <c r="P40" s="7">
        <v>-2.1257871474948176E-2</v>
      </c>
    </row>
    <row r="41" spans="2:16">
      <c r="B41" s="1">
        <v>2047</v>
      </c>
      <c r="C41" s="1">
        <v>467.03</v>
      </c>
      <c r="D41" s="1">
        <v>463.78399999999999</v>
      </c>
      <c r="E41" s="1">
        <v>463.57299999999998</v>
      </c>
      <c r="F41" s="1">
        <v>461.05799999999999</v>
      </c>
      <c r="G41" s="1">
        <v>459.45499999999998</v>
      </c>
      <c r="H41" s="1">
        <v>457.04899999999998</v>
      </c>
      <c r="J41" s="1">
        <v>2047</v>
      </c>
      <c r="K41" s="7">
        <v>0</v>
      </c>
      <c r="L41" s="7">
        <v>-6.950302978395384E-3</v>
      </c>
      <c r="M41" s="7">
        <v>-7.4020940838918081E-3</v>
      </c>
      <c r="N41" s="7">
        <v>-1.2787187118600496E-2</v>
      </c>
      <c r="O41" s="7">
        <v>-1.6219514806329327E-2</v>
      </c>
      <c r="P41" s="7">
        <v>-2.1371218123032776E-2</v>
      </c>
    </row>
    <row r="42" spans="2:16">
      <c r="B42" s="1">
        <v>2048</v>
      </c>
      <c r="C42" s="1">
        <v>473.80500000000001</v>
      </c>
      <c r="D42" s="1">
        <v>470.41500000000002</v>
      </c>
      <c r="E42" s="1">
        <v>470.15100000000001</v>
      </c>
      <c r="F42" s="1">
        <v>467.50700000000001</v>
      </c>
      <c r="G42" s="1">
        <v>466.24099999999999</v>
      </c>
      <c r="H42" s="1">
        <v>463.88200000000001</v>
      </c>
      <c r="J42" s="1">
        <v>2048</v>
      </c>
      <c r="K42" s="7">
        <v>0</v>
      </c>
      <c r="L42" s="7">
        <v>-7.1548421819102037E-3</v>
      </c>
      <c r="M42" s="7">
        <v>-7.7120334314749739E-3</v>
      </c>
      <c r="N42" s="7">
        <v>-1.3292388218781981E-2</v>
      </c>
      <c r="O42" s="7">
        <v>-1.5964373529194553E-2</v>
      </c>
      <c r="P42" s="7">
        <v>-2.0943215035721496E-2</v>
      </c>
    </row>
    <row r="43" spans="2:16">
      <c r="B43" s="1">
        <v>2049</v>
      </c>
      <c r="C43" s="1">
        <v>480.51400000000001</v>
      </c>
      <c r="D43" s="1">
        <v>477.012</v>
      </c>
      <c r="E43" s="1">
        <v>476.56200000000001</v>
      </c>
      <c r="F43" s="1">
        <v>473.928</v>
      </c>
      <c r="G43" s="1">
        <v>473.02100000000002</v>
      </c>
      <c r="H43" s="1">
        <v>470.74900000000002</v>
      </c>
      <c r="J43" s="1">
        <v>2049</v>
      </c>
      <c r="K43" s="7">
        <v>0</v>
      </c>
      <c r="L43" s="7">
        <v>-7.2880290688720484E-3</v>
      </c>
      <c r="M43" s="7">
        <v>-8.2245262364883942E-3</v>
      </c>
      <c r="N43" s="7">
        <v>-1.3706156324269414E-2</v>
      </c>
      <c r="O43" s="7">
        <v>-1.5593718393220546E-2</v>
      </c>
      <c r="P43" s="7">
        <v>-2.0321988537274627E-2</v>
      </c>
    </row>
    <row r="44" spans="2:16">
      <c r="B44" s="1">
        <v>2050</v>
      </c>
      <c r="C44" s="1">
        <v>487.13600000000002</v>
      </c>
      <c r="D44" s="1">
        <v>483.64600000000002</v>
      </c>
      <c r="E44" s="1">
        <v>482.97899999999998</v>
      </c>
      <c r="F44" s="1">
        <v>480.411</v>
      </c>
      <c r="G44" s="1">
        <v>479.92099999999999</v>
      </c>
      <c r="H44" s="1">
        <v>477.07</v>
      </c>
      <c r="J44" s="1">
        <v>2050</v>
      </c>
      <c r="K44" s="7">
        <v>0</v>
      </c>
      <c r="L44" s="7">
        <v>-7.1643237206858723E-3</v>
      </c>
      <c r="M44" s="7">
        <v>-8.5335512054129925E-3</v>
      </c>
      <c r="N44" s="7">
        <v>-1.3805179662353062E-2</v>
      </c>
      <c r="O44" s="7">
        <v>-1.4811058923996701E-2</v>
      </c>
      <c r="P44" s="7">
        <v>-2.0663633974906448E-2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9FD86-E7E2-4512-B541-6F3E9FF0EAE0}">
  <dimension ref="A2:P44"/>
  <sheetViews>
    <sheetView tabSelected="1" topLeftCell="A23" workbookViewId="0"/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63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1">
        <v>243.44900000000001</v>
      </c>
      <c r="D8" s="1">
        <v>243.44900000000001</v>
      </c>
      <c r="E8" s="1">
        <v>243.44900000000001</v>
      </c>
      <c r="F8" s="1">
        <v>243.44900000000001</v>
      </c>
      <c r="G8" s="1">
        <v>243.44900000000001</v>
      </c>
      <c r="H8" s="1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1">
        <v>252.535</v>
      </c>
      <c r="D9" s="1">
        <v>252.535</v>
      </c>
      <c r="E9" s="1">
        <v>252.535</v>
      </c>
      <c r="F9" s="1">
        <v>252.535</v>
      </c>
      <c r="G9" s="1">
        <v>252.535</v>
      </c>
      <c r="H9" s="1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1">
        <v>261.52800000000002</v>
      </c>
      <c r="D10" s="1">
        <v>261.52800000000002</v>
      </c>
      <c r="E10" s="1">
        <v>261.52800000000002</v>
      </c>
      <c r="F10" s="1">
        <v>261.52800000000002</v>
      </c>
      <c r="G10" s="1">
        <v>261.52800000000002</v>
      </c>
      <c r="H10" s="1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1">
        <v>270.14800000000002</v>
      </c>
      <c r="D11" s="1">
        <v>270.14800000000002</v>
      </c>
      <c r="E11" s="1">
        <v>270.14800000000002</v>
      </c>
      <c r="F11" s="1">
        <v>270.14800000000002</v>
      </c>
      <c r="G11" s="1">
        <v>270.14800000000002</v>
      </c>
      <c r="H11" s="1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1">
        <v>273.30599999999998</v>
      </c>
      <c r="D12" s="1">
        <v>273.30599999999998</v>
      </c>
      <c r="E12" s="1">
        <v>273.30599999999998</v>
      </c>
      <c r="F12" s="1">
        <v>273.30599999999998</v>
      </c>
      <c r="G12" s="1">
        <v>273.30599999999998</v>
      </c>
      <c r="H12" s="1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1">
        <v>275.60500000000002</v>
      </c>
      <c r="D13" s="1">
        <v>275.60500000000002</v>
      </c>
      <c r="E13" s="1">
        <v>275.60500000000002</v>
      </c>
      <c r="F13" s="1">
        <v>275.60500000000002</v>
      </c>
      <c r="G13" s="1">
        <v>275.60500000000002</v>
      </c>
      <c r="H13" s="1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1">
        <v>277.92099999999999</v>
      </c>
      <c r="D14" s="1">
        <v>277.92099999999999</v>
      </c>
      <c r="E14" s="1">
        <v>277.92099999999999</v>
      </c>
      <c r="F14" s="1">
        <v>277.92099999999999</v>
      </c>
      <c r="G14" s="1">
        <v>277.92099999999999</v>
      </c>
      <c r="H14" s="1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1">
        <v>282.13200000000001</v>
      </c>
      <c r="D15" s="1">
        <v>282.13200000000001</v>
      </c>
      <c r="E15" s="1">
        <v>282.13200000000001</v>
      </c>
      <c r="F15" s="1">
        <v>282.13200000000001</v>
      </c>
      <c r="G15" s="1">
        <v>282.13200000000001</v>
      </c>
      <c r="H15" s="1">
        <v>282.13200000000001</v>
      </c>
      <c r="J15" s="1">
        <v>2021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>
      <c r="B16" s="1">
        <v>2022</v>
      </c>
      <c r="C16" s="1">
        <v>289.25299999999999</v>
      </c>
      <c r="D16" s="1">
        <v>289.26499999999999</v>
      </c>
      <c r="E16" s="1">
        <v>289.26400000000001</v>
      </c>
      <c r="F16" s="1">
        <v>289.24799999999999</v>
      </c>
      <c r="G16" s="1">
        <v>289.13900000000001</v>
      </c>
      <c r="H16" s="1">
        <v>289.298</v>
      </c>
      <c r="J16" s="1">
        <v>2022</v>
      </c>
      <c r="K16" s="7">
        <v>0</v>
      </c>
      <c r="L16" s="7">
        <v>4.1486173004257054E-5</v>
      </c>
      <c r="M16" s="7">
        <v>3.8028991920624478E-5</v>
      </c>
      <c r="N16" s="7">
        <v>-1.7285905418384928E-5</v>
      </c>
      <c r="O16" s="7">
        <v>-3.9411864354033099E-4</v>
      </c>
      <c r="P16" s="7">
        <v>1.5557314876590844E-4</v>
      </c>
    </row>
    <row r="17" spans="2:16">
      <c r="B17" s="1">
        <v>2023</v>
      </c>
      <c r="C17" s="1">
        <v>298.49700000000001</v>
      </c>
      <c r="D17" s="1">
        <v>298.48700000000002</v>
      </c>
      <c r="E17" s="1">
        <v>298.47699999999998</v>
      </c>
      <c r="F17" s="1">
        <v>298.45299999999997</v>
      </c>
      <c r="G17" s="1">
        <v>298.27100000000002</v>
      </c>
      <c r="H17" s="1">
        <v>298.488</v>
      </c>
      <c r="J17" s="1">
        <v>2023</v>
      </c>
      <c r="K17" s="7">
        <v>0</v>
      </c>
      <c r="L17" s="7">
        <v>-3.3501174216077345E-5</v>
      </c>
      <c r="M17" s="7">
        <v>-6.7002348432487757E-5</v>
      </c>
      <c r="N17" s="7">
        <v>-1.4740516655120661E-4</v>
      </c>
      <c r="O17" s="7">
        <v>-7.5712653728510215E-4</v>
      </c>
      <c r="P17" s="7">
        <v>-3.0151056794602837E-5</v>
      </c>
    </row>
    <row r="18" spans="2:16">
      <c r="B18" s="1">
        <v>2024</v>
      </c>
      <c r="C18" s="1">
        <v>308.45400000000001</v>
      </c>
      <c r="D18" s="1">
        <v>308.38099999999997</v>
      </c>
      <c r="E18" s="1">
        <v>308.32799999999997</v>
      </c>
      <c r="F18" s="1">
        <v>308.35000000000002</v>
      </c>
      <c r="G18" s="1">
        <v>307.95999999999998</v>
      </c>
      <c r="H18" s="1">
        <v>308.37599999999998</v>
      </c>
      <c r="J18" s="1">
        <v>2024</v>
      </c>
      <c r="K18" s="7">
        <v>0</v>
      </c>
      <c r="L18" s="7">
        <v>-2.3666413792666763E-4</v>
      </c>
      <c r="M18" s="7">
        <v>-4.0848878601029703E-4</v>
      </c>
      <c r="N18" s="7">
        <v>-3.3716534718297719E-4</v>
      </c>
      <c r="O18" s="7">
        <v>-1.601535399119558E-3</v>
      </c>
      <c r="P18" s="7">
        <v>-2.5287401038742718E-4</v>
      </c>
    </row>
    <row r="19" spans="2:16">
      <c r="B19" s="1">
        <v>2025</v>
      </c>
      <c r="C19" s="1">
        <v>318.22800000000001</v>
      </c>
      <c r="D19" s="1">
        <v>318.32600000000002</v>
      </c>
      <c r="E19" s="1">
        <v>318.19900000000001</v>
      </c>
      <c r="F19" s="1">
        <v>318.29399999999998</v>
      </c>
      <c r="G19" s="1">
        <v>318.01799999999997</v>
      </c>
      <c r="H19" s="1">
        <v>318.21100000000001</v>
      </c>
      <c r="J19" s="1">
        <v>2025</v>
      </c>
      <c r="K19" s="7">
        <v>0</v>
      </c>
      <c r="L19" s="7">
        <v>3.0795530248761693E-4</v>
      </c>
      <c r="M19" s="7">
        <v>-9.1129630327979605E-5</v>
      </c>
      <c r="N19" s="7">
        <v>2.0739846902206871E-4</v>
      </c>
      <c r="O19" s="7">
        <v>-6.5990421961625856E-4</v>
      </c>
      <c r="P19" s="7">
        <v>-5.3420817778482288E-5</v>
      </c>
    </row>
    <row r="20" spans="2:16">
      <c r="B20" s="1">
        <v>2026</v>
      </c>
      <c r="C20" s="1">
        <v>327.72699999999998</v>
      </c>
      <c r="D20" s="1">
        <v>327.77499999999998</v>
      </c>
      <c r="E20" s="1">
        <v>327.61799999999999</v>
      </c>
      <c r="F20" s="1">
        <v>327.709</v>
      </c>
      <c r="G20" s="1">
        <v>327.16699999999997</v>
      </c>
      <c r="H20" s="1">
        <v>327.67700000000002</v>
      </c>
      <c r="J20" s="1">
        <v>2026</v>
      </c>
      <c r="K20" s="7">
        <v>0</v>
      </c>
      <c r="L20" s="7">
        <v>1.4646336737600407E-4</v>
      </c>
      <c r="M20" s="7">
        <v>-3.325938967493336E-4</v>
      </c>
      <c r="N20" s="7">
        <v>-5.4923762765834994E-5</v>
      </c>
      <c r="O20" s="7">
        <v>-1.7087392860520856E-3</v>
      </c>
      <c r="P20" s="7">
        <v>-1.5256600768309703E-4</v>
      </c>
    </row>
    <row r="21" spans="2:16">
      <c r="B21" s="1">
        <v>2027</v>
      </c>
      <c r="C21" s="1">
        <v>337.58499999999998</v>
      </c>
      <c r="D21" s="1">
        <v>337.55099999999999</v>
      </c>
      <c r="E21" s="1">
        <v>337.38299999999998</v>
      </c>
      <c r="F21" s="1">
        <v>337.49599999999998</v>
      </c>
      <c r="G21" s="1">
        <v>336.40100000000001</v>
      </c>
      <c r="H21" s="1">
        <v>337.48500000000001</v>
      </c>
      <c r="J21" s="1">
        <v>2027</v>
      </c>
      <c r="K21" s="7">
        <v>0</v>
      </c>
      <c r="L21" s="7">
        <v>-1.0071537538691722E-4</v>
      </c>
      <c r="M21" s="7">
        <v>-5.983678184753316E-4</v>
      </c>
      <c r="N21" s="7">
        <v>-2.636373061599695E-4</v>
      </c>
      <c r="O21" s="7">
        <v>-3.5072648370039206E-3</v>
      </c>
      <c r="P21" s="7">
        <v>-2.9622169231446893E-4</v>
      </c>
    </row>
    <row r="22" spans="2:16">
      <c r="B22" s="1">
        <v>2028</v>
      </c>
      <c r="C22" s="1">
        <v>347.346</v>
      </c>
      <c r="D22" s="1">
        <v>347.23099999999999</v>
      </c>
      <c r="E22" s="1">
        <v>347.06900000000002</v>
      </c>
      <c r="F22" s="1">
        <v>347.09199999999998</v>
      </c>
      <c r="G22" s="1">
        <v>345.19299999999998</v>
      </c>
      <c r="H22" s="1">
        <v>347.11799999999999</v>
      </c>
      <c r="J22" s="1">
        <v>2028</v>
      </c>
      <c r="K22" s="7">
        <v>0</v>
      </c>
      <c r="L22" s="7">
        <v>-3.3108197589726274E-4</v>
      </c>
      <c r="M22" s="7">
        <v>-7.974757158567547E-4</v>
      </c>
      <c r="N22" s="7">
        <v>-7.3125932067741317E-4</v>
      </c>
      <c r="O22" s="7">
        <v>-6.198430383536957E-3</v>
      </c>
      <c r="P22" s="7">
        <v>-6.5640600438754415E-4</v>
      </c>
    </row>
    <row r="23" spans="2:16">
      <c r="B23" s="1">
        <v>2029</v>
      </c>
      <c r="C23" s="1">
        <v>356.20400000000001</v>
      </c>
      <c r="D23" s="1">
        <v>355.90800000000002</v>
      </c>
      <c r="E23" s="1">
        <v>355.78800000000001</v>
      </c>
      <c r="F23" s="1">
        <v>355.654</v>
      </c>
      <c r="G23" s="1">
        <v>352.80399999999997</v>
      </c>
      <c r="H23" s="1">
        <v>355.74400000000003</v>
      </c>
      <c r="J23" s="1">
        <v>2029</v>
      </c>
      <c r="K23" s="7">
        <v>0</v>
      </c>
      <c r="L23" s="7">
        <v>-8.3098449203267144E-4</v>
      </c>
      <c r="M23" s="7">
        <v>-1.1678700969107725E-3</v>
      </c>
      <c r="N23" s="7">
        <v>-1.5440590223579909E-3</v>
      </c>
      <c r="O23" s="7">
        <v>-9.5450921382130849E-3</v>
      </c>
      <c r="P23" s="7">
        <v>-1.2913948186993318E-3</v>
      </c>
    </row>
    <row r="24" spans="2:16">
      <c r="B24" s="1">
        <v>2030</v>
      </c>
      <c r="C24" s="1">
        <v>364.245</v>
      </c>
      <c r="D24" s="1">
        <v>363.86799999999999</v>
      </c>
      <c r="E24" s="1">
        <v>363.767</v>
      </c>
      <c r="F24" s="1">
        <v>363.58499999999998</v>
      </c>
      <c r="G24" s="1">
        <v>359.78300000000002</v>
      </c>
      <c r="H24" s="1">
        <v>363.46699999999998</v>
      </c>
      <c r="J24" s="1">
        <v>2030</v>
      </c>
      <c r="K24" s="7">
        <v>0</v>
      </c>
      <c r="L24" s="7">
        <v>-1.035017639226421E-3</v>
      </c>
      <c r="M24" s="7">
        <v>-1.3123035319634324E-3</v>
      </c>
      <c r="N24" s="7">
        <v>-1.8119672198658732E-3</v>
      </c>
      <c r="O24" s="7">
        <v>-1.2249996568243882E-2</v>
      </c>
      <c r="P24" s="7">
        <v>-2.1359249955387183E-3</v>
      </c>
    </row>
    <row r="25" spans="2:16">
      <c r="B25" s="1">
        <v>2031</v>
      </c>
      <c r="C25" s="1">
        <v>372.20100000000002</v>
      </c>
      <c r="D25" s="1">
        <v>371.59699999999998</v>
      </c>
      <c r="E25" s="1">
        <v>371.49900000000002</v>
      </c>
      <c r="F25" s="1">
        <v>371.23399999999998</v>
      </c>
      <c r="G25" s="1">
        <v>367.11599999999999</v>
      </c>
      <c r="H25" s="1">
        <v>370.96899999999999</v>
      </c>
      <c r="J25" s="1">
        <v>2031</v>
      </c>
      <c r="K25" s="7">
        <v>0</v>
      </c>
      <c r="L25" s="7">
        <v>-1.622779089793025E-3</v>
      </c>
      <c r="M25" s="7">
        <v>-1.8860776838320881E-3</v>
      </c>
      <c r="N25" s="7">
        <v>-2.598058575877138E-3</v>
      </c>
      <c r="O25" s="7">
        <v>-1.366197296621996E-2</v>
      </c>
      <c r="P25" s="7">
        <v>-3.3100394679219658E-3</v>
      </c>
    </row>
    <row r="26" spans="2:16">
      <c r="B26" s="1">
        <v>2032</v>
      </c>
      <c r="C26" s="1">
        <v>380.10199999999998</v>
      </c>
      <c r="D26" s="1">
        <v>379.31099999999998</v>
      </c>
      <c r="E26" s="1">
        <v>379.21199999999999</v>
      </c>
      <c r="F26" s="1">
        <v>378.79199999999997</v>
      </c>
      <c r="G26" s="1">
        <v>374.46300000000002</v>
      </c>
      <c r="H26" s="1">
        <v>378.31</v>
      </c>
      <c r="J26" s="1">
        <v>2032</v>
      </c>
      <c r="K26" s="7">
        <v>0</v>
      </c>
      <c r="L26" s="7">
        <v>-2.0810203576934194E-3</v>
      </c>
      <c r="M26" s="7">
        <v>-2.3414767615008714E-3</v>
      </c>
      <c r="N26" s="7">
        <v>-3.4464433231080616E-3</v>
      </c>
      <c r="O26" s="7">
        <v>-1.4835491525958644E-2</v>
      </c>
      <c r="P26" s="7">
        <v>-4.7145239961904339E-3</v>
      </c>
    </row>
    <row r="27" spans="2:16">
      <c r="B27" s="1">
        <v>2033</v>
      </c>
      <c r="C27" s="1">
        <v>387.96100000000001</v>
      </c>
      <c r="D27" s="1">
        <v>386.96300000000002</v>
      </c>
      <c r="E27" s="1">
        <v>386.86399999999998</v>
      </c>
      <c r="F27" s="1">
        <v>386.31700000000001</v>
      </c>
      <c r="G27" s="1">
        <v>381.85500000000002</v>
      </c>
      <c r="H27" s="1">
        <v>385.55599999999998</v>
      </c>
      <c r="J27" s="1">
        <v>2033</v>
      </c>
      <c r="K27" s="7">
        <v>0</v>
      </c>
      <c r="L27" s="7">
        <v>-2.5724235167967624E-3</v>
      </c>
      <c r="M27" s="7">
        <v>-2.8276038055372599E-3</v>
      </c>
      <c r="N27" s="7">
        <v>-4.2375393402945827E-3</v>
      </c>
      <c r="O27" s="7">
        <v>-1.5738695384329815E-2</v>
      </c>
      <c r="P27" s="7">
        <v>-6.1990767113190293E-3</v>
      </c>
    </row>
    <row r="28" spans="2:16">
      <c r="B28" s="1">
        <v>2034</v>
      </c>
      <c r="C28" s="1">
        <v>395.80200000000002</v>
      </c>
      <c r="D28" s="1">
        <v>394.56099999999998</v>
      </c>
      <c r="E28" s="1">
        <v>394.45699999999999</v>
      </c>
      <c r="F28" s="1">
        <v>393.75099999999998</v>
      </c>
      <c r="G28" s="1">
        <v>389.15600000000001</v>
      </c>
      <c r="H28" s="1">
        <v>392.654</v>
      </c>
      <c r="J28" s="1">
        <v>2034</v>
      </c>
      <c r="K28" s="7">
        <v>0</v>
      </c>
      <c r="L28" s="7">
        <v>-3.1354060868818978E-3</v>
      </c>
      <c r="M28" s="7">
        <v>-3.3981637283289068E-3</v>
      </c>
      <c r="N28" s="7">
        <v>-5.181883871228643E-3</v>
      </c>
      <c r="O28" s="7">
        <v>-1.679122389477572E-2</v>
      </c>
      <c r="P28" s="7">
        <v>-7.9534716853376652E-3</v>
      </c>
    </row>
    <row r="29" spans="2:16">
      <c r="B29" s="1">
        <v>2035</v>
      </c>
      <c r="C29" s="1">
        <v>403.66199999999998</v>
      </c>
      <c r="D29" s="1">
        <v>402.154</v>
      </c>
      <c r="E29" s="1">
        <v>402.04500000000002</v>
      </c>
      <c r="F29" s="1">
        <v>401.15499999999997</v>
      </c>
      <c r="G29" s="1">
        <v>396.48200000000003</v>
      </c>
      <c r="H29" s="1">
        <v>399.68099999999998</v>
      </c>
      <c r="J29" s="1">
        <v>2035</v>
      </c>
      <c r="K29" s="7">
        <v>0</v>
      </c>
      <c r="L29" s="7">
        <v>-3.7357987623307665E-3</v>
      </c>
      <c r="M29" s="7">
        <v>-4.0058266569554801E-3</v>
      </c>
      <c r="N29" s="7">
        <v>-6.2106415763684142E-3</v>
      </c>
      <c r="O29" s="7">
        <v>-1.7787158563352334E-2</v>
      </c>
      <c r="P29" s="7">
        <v>-9.8622114541373485E-3</v>
      </c>
    </row>
    <row r="30" spans="2:16">
      <c r="B30" s="1">
        <v>2036</v>
      </c>
      <c r="C30" s="1">
        <v>411.62099999999998</v>
      </c>
      <c r="D30" s="1">
        <v>409.84699999999998</v>
      </c>
      <c r="E30" s="1">
        <v>409.73200000000003</v>
      </c>
      <c r="F30" s="1">
        <v>408.637</v>
      </c>
      <c r="G30" s="1">
        <v>403.95499999999998</v>
      </c>
      <c r="H30" s="1">
        <v>406.81099999999998</v>
      </c>
      <c r="J30" s="1">
        <v>2036</v>
      </c>
      <c r="K30" s="7">
        <v>0</v>
      </c>
      <c r="L30" s="7">
        <v>-4.3097898309366611E-3</v>
      </c>
      <c r="M30" s="7">
        <v>-4.5891730499657557E-3</v>
      </c>
      <c r="N30" s="7">
        <v>-7.2493871789826025E-3</v>
      </c>
      <c r="O30" s="7">
        <v>-1.8623928322413108E-2</v>
      </c>
      <c r="P30" s="7">
        <v>-1.1685506813306379E-2</v>
      </c>
    </row>
    <row r="31" spans="2:16">
      <c r="B31" s="1">
        <v>2037</v>
      </c>
      <c r="C31" s="1">
        <v>419.74599999999998</v>
      </c>
      <c r="D31" s="1">
        <v>417.68200000000002</v>
      </c>
      <c r="E31" s="1">
        <v>417.56099999999998</v>
      </c>
      <c r="F31" s="1">
        <v>416.24799999999999</v>
      </c>
      <c r="G31" s="1">
        <v>411.60899999999998</v>
      </c>
      <c r="H31" s="1">
        <v>414.14299999999997</v>
      </c>
      <c r="J31" s="1">
        <v>2037</v>
      </c>
      <c r="K31" s="7">
        <v>0</v>
      </c>
      <c r="L31" s="7">
        <v>-4.9172594854982599E-3</v>
      </c>
      <c r="M31" s="7">
        <v>-5.2055290580493851E-3</v>
      </c>
      <c r="N31" s="7">
        <v>-8.3336112792021799E-3</v>
      </c>
      <c r="O31" s="7">
        <v>-1.9385533155765633E-2</v>
      </c>
      <c r="P31" s="7">
        <v>-1.3348548884325351E-2</v>
      </c>
    </row>
    <row r="32" spans="2:16">
      <c r="B32" s="1">
        <v>2038</v>
      </c>
      <c r="C32" s="1">
        <v>428.02699999999999</v>
      </c>
      <c r="D32" s="1">
        <v>425.66699999999997</v>
      </c>
      <c r="E32" s="1">
        <v>425.54</v>
      </c>
      <c r="F32" s="1">
        <v>424.005</v>
      </c>
      <c r="G32" s="1">
        <v>419.46600000000001</v>
      </c>
      <c r="H32" s="1">
        <v>421.45600000000002</v>
      </c>
      <c r="J32" s="1">
        <v>2038</v>
      </c>
      <c r="K32" s="7">
        <v>0</v>
      </c>
      <c r="L32" s="7">
        <v>-5.5136708665575185E-3</v>
      </c>
      <c r="M32" s="7">
        <v>-5.8103811208171097E-3</v>
      </c>
      <c r="N32" s="7">
        <v>-9.3966034852941416E-3</v>
      </c>
      <c r="O32" s="7">
        <v>-2.0001074698558718E-2</v>
      </c>
      <c r="P32" s="7">
        <v>-1.5351835281419146E-2</v>
      </c>
    </row>
    <row r="33" spans="2:16">
      <c r="B33" s="1">
        <v>2039</v>
      </c>
      <c r="C33" s="1">
        <v>436.47699999999998</v>
      </c>
      <c r="D33" s="1">
        <v>433.85700000000003</v>
      </c>
      <c r="E33" s="1">
        <v>433.72199999999998</v>
      </c>
      <c r="F33" s="1">
        <v>431.98599999999999</v>
      </c>
      <c r="G33" s="1">
        <v>427.60500000000002</v>
      </c>
      <c r="H33" s="1">
        <v>429.005</v>
      </c>
      <c r="J33" s="1">
        <v>2039</v>
      </c>
      <c r="K33" s="7">
        <v>0</v>
      </c>
      <c r="L33" s="7">
        <v>-6.0026072393275509E-3</v>
      </c>
      <c r="M33" s="7">
        <v>-6.3119018871555799E-3</v>
      </c>
      <c r="N33" s="7">
        <v>-1.028920195107641E-2</v>
      </c>
      <c r="O33" s="7">
        <v>-2.032638604095971E-2</v>
      </c>
      <c r="P33" s="7">
        <v>-1.7118885989410582E-2</v>
      </c>
    </row>
    <row r="34" spans="2:16">
      <c r="B34" s="1">
        <v>2040</v>
      </c>
      <c r="C34" s="1">
        <v>445.10899999999998</v>
      </c>
      <c r="D34" s="1">
        <v>442.43200000000002</v>
      </c>
      <c r="E34" s="1">
        <v>442.29199999999997</v>
      </c>
      <c r="F34" s="1">
        <v>440.39100000000002</v>
      </c>
      <c r="G34" s="1">
        <v>436.25799999999998</v>
      </c>
      <c r="H34" s="1">
        <v>436.31099999999998</v>
      </c>
      <c r="J34" s="1">
        <v>2040</v>
      </c>
      <c r="K34" s="7">
        <v>0</v>
      </c>
      <c r="L34" s="7">
        <v>-6.0142571819485902E-3</v>
      </c>
      <c r="M34" s="7">
        <v>-6.3287868814155823E-3</v>
      </c>
      <c r="N34" s="7">
        <v>-1.0599650872033517E-2</v>
      </c>
      <c r="O34" s="7">
        <v>-1.9885016928437804E-2</v>
      </c>
      <c r="P34" s="7">
        <v>-1.9765944970782434E-2</v>
      </c>
    </row>
    <row r="35" spans="2:16">
      <c r="B35" s="1">
        <v>2041</v>
      </c>
      <c r="C35" s="1">
        <v>453.90100000000001</v>
      </c>
      <c r="D35" s="1">
        <v>450.94</v>
      </c>
      <c r="E35" s="1">
        <v>450.79300000000001</v>
      </c>
      <c r="F35" s="1">
        <v>448.65</v>
      </c>
      <c r="G35" s="1">
        <v>444.71300000000002</v>
      </c>
      <c r="H35" s="1">
        <v>444.35500000000002</v>
      </c>
      <c r="J35" s="1">
        <v>2041</v>
      </c>
      <c r="K35" s="7">
        <v>0</v>
      </c>
      <c r="L35" s="7">
        <v>-6.5234489459154998E-3</v>
      </c>
      <c r="M35" s="7">
        <v>-6.8473081134432512E-3</v>
      </c>
      <c r="N35" s="7">
        <v>-1.1568601963864444E-2</v>
      </c>
      <c r="O35" s="7">
        <v>-2.0242299532276853E-2</v>
      </c>
      <c r="P35" s="7">
        <v>-2.1031017777004224E-2</v>
      </c>
    </row>
    <row r="36" spans="2:16">
      <c r="B36" s="1">
        <v>2042</v>
      </c>
      <c r="C36" s="1">
        <v>462.85500000000002</v>
      </c>
      <c r="D36" s="1">
        <v>459.822</v>
      </c>
      <c r="E36" s="1">
        <v>459.66699999999997</v>
      </c>
      <c r="F36" s="1">
        <v>457.41300000000001</v>
      </c>
      <c r="G36" s="1">
        <v>453.75299999999999</v>
      </c>
      <c r="H36" s="1">
        <v>452.66800000000001</v>
      </c>
      <c r="J36" s="1">
        <v>2042</v>
      </c>
      <c r="K36" s="7">
        <v>0</v>
      </c>
      <c r="L36" s="7">
        <v>-6.5528081148523709E-3</v>
      </c>
      <c r="M36" s="7">
        <v>-6.8876862084239487E-3</v>
      </c>
      <c r="N36" s="7">
        <v>-1.175746184010118E-2</v>
      </c>
      <c r="O36" s="7">
        <v>-1.9664905856045745E-2</v>
      </c>
      <c r="P36" s="7">
        <v>-2.2009052511045568E-2</v>
      </c>
    </row>
    <row r="37" spans="2:16">
      <c r="B37" s="1">
        <v>2043</v>
      </c>
      <c r="C37" s="1">
        <v>471.94600000000003</v>
      </c>
      <c r="D37" s="1">
        <v>468.50400000000002</v>
      </c>
      <c r="E37" s="1">
        <v>468.34199999999998</v>
      </c>
      <c r="F37" s="1">
        <v>465.77499999999998</v>
      </c>
      <c r="G37" s="1">
        <v>462.34399999999999</v>
      </c>
      <c r="H37" s="1">
        <v>460.76499999999999</v>
      </c>
      <c r="J37" s="1">
        <v>2043</v>
      </c>
      <c r="K37" s="7">
        <v>0</v>
      </c>
      <c r="L37" s="7">
        <v>-7.2932072737135201E-3</v>
      </c>
      <c r="M37" s="7">
        <v>-7.6364668839232763E-3</v>
      </c>
      <c r="N37" s="7">
        <v>-1.3075648485208147E-2</v>
      </c>
      <c r="O37" s="7">
        <v>-2.0345548007611125E-2</v>
      </c>
      <c r="P37" s="7">
        <v>-2.369126976391378E-2</v>
      </c>
    </row>
    <row r="38" spans="2:16">
      <c r="B38" s="1">
        <v>2044</v>
      </c>
      <c r="C38" s="1">
        <v>481.142</v>
      </c>
      <c r="D38" s="1">
        <v>477.38900000000001</v>
      </c>
      <c r="E38" s="1">
        <v>477.221</v>
      </c>
      <c r="F38" s="1">
        <v>474.41500000000002</v>
      </c>
      <c r="G38" s="1">
        <v>471.28100000000001</v>
      </c>
      <c r="H38" s="1">
        <v>469.24900000000002</v>
      </c>
      <c r="J38" s="1">
        <v>2044</v>
      </c>
      <c r="K38" s="7">
        <v>0</v>
      </c>
      <c r="L38" s="7">
        <v>-7.8001920430974536E-3</v>
      </c>
      <c r="M38" s="7">
        <v>-8.1493613112136876E-3</v>
      </c>
      <c r="N38" s="7">
        <v>-1.3981319444155704E-2</v>
      </c>
      <c r="O38" s="7">
        <v>-2.049498900532476E-2</v>
      </c>
      <c r="P38" s="7">
        <v>-2.4718274438731092E-2</v>
      </c>
    </row>
    <row r="39" spans="2:16">
      <c r="B39" s="1">
        <v>2045</v>
      </c>
      <c r="C39" s="1">
        <v>490.45100000000002</v>
      </c>
      <c r="D39" s="1">
        <v>486.35199999999998</v>
      </c>
      <c r="E39" s="1">
        <v>486.17599999999999</v>
      </c>
      <c r="F39" s="1">
        <v>483.13299999999998</v>
      </c>
      <c r="G39" s="1">
        <v>480.303</v>
      </c>
      <c r="H39" s="1">
        <v>477.714</v>
      </c>
      <c r="J39" s="1">
        <v>2045</v>
      </c>
      <c r="K39" s="7">
        <v>0</v>
      </c>
      <c r="L39" s="7">
        <v>-8.3576137065681788E-3</v>
      </c>
      <c r="M39" s="7">
        <v>-8.7164670884554152E-3</v>
      </c>
      <c r="N39" s="7">
        <v>-1.4920960503699732E-2</v>
      </c>
      <c r="O39" s="7">
        <v>-2.0691159769273604E-2</v>
      </c>
      <c r="P39" s="7">
        <v>-2.5969974574422405E-2</v>
      </c>
    </row>
    <row r="40" spans="2:16">
      <c r="B40" s="1">
        <v>2046</v>
      </c>
      <c r="C40" s="1">
        <v>499.84699999999998</v>
      </c>
      <c r="D40" s="1">
        <v>495.50200000000001</v>
      </c>
      <c r="E40" s="1">
        <v>495.31599999999997</v>
      </c>
      <c r="F40" s="1">
        <v>492.01499999999999</v>
      </c>
      <c r="G40" s="1">
        <v>489.58600000000001</v>
      </c>
      <c r="H40" s="1">
        <v>486.702</v>
      </c>
      <c r="J40" s="1">
        <v>2046</v>
      </c>
      <c r="K40" s="7">
        <v>0</v>
      </c>
      <c r="L40" s="7">
        <v>-8.6926599539458582E-3</v>
      </c>
      <c r="M40" s="7">
        <v>-9.0647738207891848E-3</v>
      </c>
      <c r="N40" s="7">
        <v>-1.566879465116322E-2</v>
      </c>
      <c r="O40" s="7">
        <v>-2.0528281654186076E-2</v>
      </c>
      <c r="P40" s="7">
        <v>-2.6298047202443886E-2</v>
      </c>
    </row>
    <row r="41" spans="2:16">
      <c r="B41" s="1">
        <v>2047</v>
      </c>
      <c r="C41" s="1">
        <v>509.267</v>
      </c>
      <c r="D41" s="1">
        <v>504.63</v>
      </c>
      <c r="E41" s="1">
        <v>504.34</v>
      </c>
      <c r="F41" s="1">
        <v>500.86500000000001</v>
      </c>
      <c r="G41" s="1">
        <v>498.822</v>
      </c>
      <c r="H41" s="1">
        <v>495.65100000000001</v>
      </c>
      <c r="J41" s="1">
        <v>2047</v>
      </c>
      <c r="K41" s="7">
        <v>0</v>
      </c>
      <c r="L41" s="7">
        <v>-9.1052434184818454E-3</v>
      </c>
      <c r="M41" s="7">
        <v>-9.6746893083589081E-3</v>
      </c>
      <c r="N41" s="7">
        <v>-1.6498221954298953E-2</v>
      </c>
      <c r="O41" s="7">
        <v>-2.0509870068156744E-2</v>
      </c>
      <c r="P41" s="7">
        <v>-2.6736466332984432E-2</v>
      </c>
    </row>
    <row r="42" spans="2:16">
      <c r="B42" s="1">
        <v>2048</v>
      </c>
      <c r="C42" s="1">
        <v>518.70100000000002</v>
      </c>
      <c r="D42" s="1">
        <v>513.78399999999999</v>
      </c>
      <c r="E42" s="1">
        <v>513.25800000000004</v>
      </c>
      <c r="F42" s="1">
        <v>509.68099999999998</v>
      </c>
      <c r="G42" s="1">
        <v>508.072</v>
      </c>
      <c r="H42" s="1">
        <v>505.35700000000003</v>
      </c>
      <c r="J42" s="1">
        <v>2048</v>
      </c>
      <c r="K42" s="7">
        <v>0</v>
      </c>
      <c r="L42" s="7">
        <v>-9.4794496251212612E-3</v>
      </c>
      <c r="M42" s="7">
        <v>-1.0493521315748322E-2</v>
      </c>
      <c r="N42" s="7">
        <v>-1.7389594390602725E-2</v>
      </c>
      <c r="O42" s="7">
        <v>-2.0491574143870928E-2</v>
      </c>
      <c r="P42" s="7">
        <v>-2.5725803497583355E-2</v>
      </c>
    </row>
    <row r="43" spans="2:16">
      <c r="B43" s="1">
        <v>2049</v>
      </c>
      <c r="C43" s="1">
        <v>528.12900000000002</v>
      </c>
      <c r="D43" s="1">
        <v>522.95100000000002</v>
      </c>
      <c r="E43" s="1">
        <v>522.19200000000001</v>
      </c>
      <c r="F43" s="1">
        <v>518.49699999999996</v>
      </c>
      <c r="G43" s="1">
        <v>517.36300000000006</v>
      </c>
      <c r="H43" s="1">
        <v>513.73800000000006</v>
      </c>
      <c r="J43" s="1">
        <v>2049</v>
      </c>
      <c r="K43" s="7">
        <v>0</v>
      </c>
      <c r="L43" s="7">
        <v>-9.8044227830700326E-3</v>
      </c>
      <c r="M43" s="7">
        <v>-1.1241571661469107E-2</v>
      </c>
      <c r="N43" s="7">
        <v>-1.8237968375150904E-2</v>
      </c>
      <c r="O43" s="7">
        <v>-2.0385171047225148E-2</v>
      </c>
      <c r="P43" s="7">
        <v>-2.724902438608745E-2</v>
      </c>
    </row>
    <row r="44" spans="2:16">
      <c r="B44" s="1">
        <v>2050</v>
      </c>
      <c r="C44" s="1">
        <v>537.52800000000002</v>
      </c>
      <c r="D44" s="1">
        <v>532.255</v>
      </c>
      <c r="E44" s="1">
        <v>531.22299999999996</v>
      </c>
      <c r="F44" s="1">
        <v>527.81200000000001</v>
      </c>
      <c r="G44" s="1">
        <v>527.23900000000003</v>
      </c>
      <c r="H44" s="1">
        <v>523.47</v>
      </c>
      <c r="J44" s="1">
        <v>2050</v>
      </c>
      <c r="K44" s="7">
        <v>0</v>
      </c>
      <c r="L44" s="7">
        <v>-9.8097215400873017E-3</v>
      </c>
      <c r="M44" s="7">
        <v>-1.1729621526692657E-2</v>
      </c>
      <c r="N44" s="7">
        <v>-1.8075337470792263E-2</v>
      </c>
      <c r="O44" s="7">
        <v>-1.9141328451727113E-2</v>
      </c>
      <c r="P44" s="7">
        <v>-2.6153056212885661E-2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3807-D614-434C-A591-36765B2A04A2}">
  <dimension ref="A2:P44"/>
  <sheetViews>
    <sheetView workbookViewId="0"/>
  </sheetViews>
  <sheetFormatPr defaultRowHeight="15"/>
  <cols>
    <col min="1" max="16384" width="9.140625" style="1"/>
  </cols>
  <sheetData>
    <row r="2" spans="1:16" s="10" customFormat="1">
      <c r="A2" s="9"/>
      <c r="B2" s="9" t="s">
        <v>49</v>
      </c>
      <c r="C2" s="9"/>
      <c r="E2" s="9"/>
      <c r="F2" s="9"/>
      <c r="G2" s="9"/>
      <c r="H2" s="9"/>
    </row>
    <row r="4" spans="1:16">
      <c r="B4" s="1" t="s">
        <v>64</v>
      </c>
    </row>
    <row r="7" spans="1:16" s="4" customFormat="1"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</row>
    <row r="8" spans="1:16">
      <c r="B8" s="1">
        <v>2014</v>
      </c>
      <c r="C8" s="1">
        <v>243.44900000000001</v>
      </c>
      <c r="D8" s="1">
        <v>243.44900000000001</v>
      </c>
      <c r="E8" s="1">
        <v>243.44900000000001</v>
      </c>
      <c r="F8" s="1">
        <v>243.44900000000001</v>
      </c>
      <c r="G8" s="1">
        <v>243.44900000000001</v>
      </c>
      <c r="H8" s="1">
        <v>243.44900000000001</v>
      </c>
      <c r="J8" s="1">
        <v>2014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>
      <c r="B9" s="1">
        <v>2015</v>
      </c>
      <c r="C9" s="1">
        <v>252.535</v>
      </c>
      <c r="D9" s="1">
        <v>252.535</v>
      </c>
      <c r="E9" s="1">
        <v>252.535</v>
      </c>
      <c r="F9" s="1">
        <v>252.535</v>
      </c>
      <c r="G9" s="1">
        <v>252.535</v>
      </c>
      <c r="H9" s="1">
        <v>252.535</v>
      </c>
      <c r="J9" s="1">
        <v>2015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>
      <c r="B10" s="1">
        <v>2016</v>
      </c>
      <c r="C10" s="1">
        <v>261.52800000000002</v>
      </c>
      <c r="D10" s="1">
        <v>261.52800000000002</v>
      </c>
      <c r="E10" s="1">
        <v>261.52800000000002</v>
      </c>
      <c r="F10" s="1">
        <v>261.52800000000002</v>
      </c>
      <c r="G10" s="1">
        <v>261.52800000000002</v>
      </c>
      <c r="H10" s="1">
        <v>261.52800000000002</v>
      </c>
      <c r="J10" s="1">
        <v>2016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>
      <c r="B11" s="1">
        <v>2017</v>
      </c>
      <c r="C11" s="1">
        <v>270.14800000000002</v>
      </c>
      <c r="D11" s="1">
        <v>270.14800000000002</v>
      </c>
      <c r="E11" s="1">
        <v>270.14800000000002</v>
      </c>
      <c r="F11" s="1">
        <v>270.14800000000002</v>
      </c>
      <c r="G11" s="1">
        <v>270.14800000000002</v>
      </c>
      <c r="H11" s="1">
        <v>270.14800000000002</v>
      </c>
      <c r="J11" s="1">
        <v>2017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>
      <c r="B12" s="1">
        <v>2018</v>
      </c>
      <c r="C12" s="1">
        <v>273.30599999999998</v>
      </c>
      <c r="D12" s="1">
        <v>273.30599999999998</v>
      </c>
      <c r="E12" s="1">
        <v>273.30599999999998</v>
      </c>
      <c r="F12" s="1">
        <v>273.30599999999998</v>
      </c>
      <c r="G12" s="1">
        <v>273.30599999999998</v>
      </c>
      <c r="H12" s="1">
        <v>273.30599999999998</v>
      </c>
      <c r="J12" s="1">
        <v>2018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</row>
    <row r="13" spans="1:16">
      <c r="B13" s="1">
        <v>2019</v>
      </c>
      <c r="C13" s="1">
        <v>275.60500000000002</v>
      </c>
      <c r="D13" s="1">
        <v>275.60500000000002</v>
      </c>
      <c r="E13" s="1">
        <v>275.60500000000002</v>
      </c>
      <c r="F13" s="1">
        <v>275.60500000000002</v>
      </c>
      <c r="G13" s="1">
        <v>275.60500000000002</v>
      </c>
      <c r="H13" s="1">
        <v>275.60500000000002</v>
      </c>
      <c r="J13" s="1">
        <v>2019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</row>
    <row r="14" spans="1:16">
      <c r="B14" s="1">
        <v>2020</v>
      </c>
      <c r="C14" s="1">
        <v>277.92099999999999</v>
      </c>
      <c r="D14" s="1">
        <v>277.92099999999999</v>
      </c>
      <c r="E14" s="1">
        <v>277.92099999999999</v>
      </c>
      <c r="F14" s="1">
        <v>277.92099999999999</v>
      </c>
      <c r="G14" s="1">
        <v>277.92099999999999</v>
      </c>
      <c r="H14" s="1">
        <v>277.92099999999999</v>
      </c>
      <c r="J14" s="1">
        <v>2020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>
      <c r="B15" s="1">
        <v>2021</v>
      </c>
      <c r="C15" s="1">
        <v>282.11099999999999</v>
      </c>
      <c r="D15" s="1">
        <v>282.11099999999999</v>
      </c>
      <c r="E15" s="1">
        <v>282.11099999999999</v>
      </c>
      <c r="F15" s="1">
        <v>282.11</v>
      </c>
      <c r="G15" s="1">
        <v>282.11</v>
      </c>
      <c r="H15" s="1">
        <v>282.11099999999999</v>
      </c>
      <c r="J15" s="1">
        <v>2021</v>
      </c>
      <c r="K15" s="7">
        <v>0</v>
      </c>
      <c r="L15" s="7">
        <v>0</v>
      </c>
      <c r="M15" s="7">
        <v>0</v>
      </c>
      <c r="N15" s="7">
        <v>-3.5447040348524084E-6</v>
      </c>
      <c r="O15" s="7">
        <v>-3.5447040348524084E-6</v>
      </c>
      <c r="P15" s="7">
        <v>0</v>
      </c>
    </row>
    <row r="16" spans="1:16">
      <c r="B16" s="1">
        <v>2022</v>
      </c>
      <c r="C16" s="1">
        <v>289.10899999999998</v>
      </c>
      <c r="D16" s="1">
        <v>289.108</v>
      </c>
      <c r="E16" s="1">
        <v>289.10700000000003</v>
      </c>
      <c r="F16" s="1">
        <v>289.08999999999997</v>
      </c>
      <c r="G16" s="1">
        <v>288.98599999999999</v>
      </c>
      <c r="H16" s="1">
        <v>289.142</v>
      </c>
      <c r="J16" s="1">
        <v>2022</v>
      </c>
      <c r="K16" s="7">
        <v>0</v>
      </c>
      <c r="L16" s="7">
        <v>-3.4589030434295509E-6</v>
      </c>
      <c r="M16" s="7">
        <v>-6.9178060868591018E-6</v>
      </c>
      <c r="N16" s="7">
        <v>-6.571915782627169E-5</v>
      </c>
      <c r="O16" s="7">
        <v>-4.2544507434905121E-4</v>
      </c>
      <c r="P16" s="7">
        <v>1.141438004352846E-4</v>
      </c>
    </row>
    <row r="17" spans="2:16">
      <c r="B17" s="1">
        <v>2023</v>
      </c>
      <c r="C17" s="1">
        <v>297.96899999999999</v>
      </c>
      <c r="D17" s="1">
        <v>297.94400000000002</v>
      </c>
      <c r="E17" s="1">
        <v>297.93400000000003</v>
      </c>
      <c r="F17" s="1">
        <v>297.91000000000003</v>
      </c>
      <c r="G17" s="1">
        <v>297.72699999999998</v>
      </c>
      <c r="H17" s="1">
        <v>297.94499999999999</v>
      </c>
      <c r="J17" s="1">
        <v>2023</v>
      </c>
      <c r="K17" s="7">
        <v>0</v>
      </c>
      <c r="L17" s="7">
        <v>-8.3901345441894648E-5</v>
      </c>
      <c r="M17" s="7">
        <v>-1.174618836186081E-4</v>
      </c>
      <c r="N17" s="7">
        <v>-1.9800717524298683E-4</v>
      </c>
      <c r="O17" s="7">
        <v>-8.1216502387837508E-4</v>
      </c>
      <c r="P17" s="7">
        <v>-8.0545291624267712E-5</v>
      </c>
    </row>
    <row r="18" spans="2:16">
      <c r="B18" s="1">
        <v>2024</v>
      </c>
      <c r="C18" s="1">
        <v>307.09800000000001</v>
      </c>
      <c r="D18" s="1">
        <v>307.012</v>
      </c>
      <c r="E18" s="1">
        <v>306.964</v>
      </c>
      <c r="F18" s="1">
        <v>306.98099999999999</v>
      </c>
      <c r="G18" s="1">
        <v>306.589</v>
      </c>
      <c r="H18" s="1">
        <v>307.00700000000001</v>
      </c>
      <c r="J18" s="1">
        <v>2024</v>
      </c>
      <c r="K18" s="7">
        <v>0</v>
      </c>
      <c r="L18" s="7">
        <v>-2.8004089899646978E-4</v>
      </c>
      <c r="M18" s="7">
        <v>-4.3634279611071136E-4</v>
      </c>
      <c r="N18" s="7">
        <v>-3.8098587421608876E-4</v>
      </c>
      <c r="O18" s="7">
        <v>-1.6574513673159874E-3</v>
      </c>
      <c r="P18" s="7">
        <v>-2.9632234661247647E-4</v>
      </c>
    </row>
    <row r="19" spans="2:16">
      <c r="B19" s="1">
        <v>2025</v>
      </c>
      <c r="C19" s="1">
        <v>315.53699999999998</v>
      </c>
      <c r="D19" s="1">
        <v>315.62700000000001</v>
      </c>
      <c r="E19" s="1">
        <v>315.50400000000002</v>
      </c>
      <c r="F19" s="1">
        <v>315.59699999999998</v>
      </c>
      <c r="G19" s="1">
        <v>315.32100000000003</v>
      </c>
      <c r="H19" s="1">
        <v>315.51299999999998</v>
      </c>
      <c r="J19" s="1">
        <v>2025</v>
      </c>
      <c r="K19" s="7">
        <v>0</v>
      </c>
      <c r="L19" s="7">
        <v>2.8522803981800848E-4</v>
      </c>
      <c r="M19" s="7">
        <v>-1.0458361459975141E-4</v>
      </c>
      <c r="N19" s="7">
        <v>1.9015202654526497E-4</v>
      </c>
      <c r="O19" s="7">
        <v>-6.8454729556266525E-4</v>
      </c>
      <c r="P19" s="7">
        <v>-7.6060810618061581E-5</v>
      </c>
    </row>
    <row r="20" spans="2:16">
      <c r="B20" s="1">
        <v>2026</v>
      </c>
      <c r="C20" s="1">
        <v>323.35500000000002</v>
      </c>
      <c r="D20" s="1">
        <v>323.40199999999999</v>
      </c>
      <c r="E20" s="1">
        <v>323.24799999999999</v>
      </c>
      <c r="F20" s="1">
        <v>323.33800000000002</v>
      </c>
      <c r="G20" s="1">
        <v>322.80700000000002</v>
      </c>
      <c r="H20" s="1">
        <v>323.303</v>
      </c>
      <c r="J20" s="1">
        <v>2026</v>
      </c>
      <c r="K20" s="7">
        <v>0</v>
      </c>
      <c r="L20" s="7">
        <v>1.4535108472113478E-4</v>
      </c>
      <c r="M20" s="7">
        <v>-3.3090566096094509E-4</v>
      </c>
      <c r="N20" s="7">
        <v>-5.2573796601285139E-5</v>
      </c>
      <c r="O20" s="7">
        <v>-1.6947317963229569E-3</v>
      </c>
      <c r="P20" s="7">
        <v>-1.6081396607448006E-4</v>
      </c>
    </row>
    <row r="21" spans="2:16">
      <c r="B21" s="1">
        <v>2027</v>
      </c>
      <c r="C21" s="1">
        <v>330.48599999999999</v>
      </c>
      <c r="D21" s="1">
        <v>330.45400000000001</v>
      </c>
      <c r="E21" s="1">
        <v>330.28800000000001</v>
      </c>
      <c r="F21" s="1">
        <v>330.411</v>
      </c>
      <c r="G21" s="1">
        <v>329.37900000000002</v>
      </c>
      <c r="H21" s="1">
        <v>330.39699999999999</v>
      </c>
      <c r="J21" s="1">
        <v>2027</v>
      </c>
      <c r="K21" s="7">
        <v>0</v>
      </c>
      <c r="L21" s="7">
        <v>-9.6827097063045819E-5</v>
      </c>
      <c r="M21" s="7">
        <v>-5.9911766307796377E-4</v>
      </c>
      <c r="N21" s="7">
        <v>-2.2693850874166976E-4</v>
      </c>
      <c r="O21" s="7">
        <v>-3.3496123890269791E-3</v>
      </c>
      <c r="P21" s="7">
        <v>-2.6930036370675925E-4</v>
      </c>
    </row>
    <row r="22" spans="2:16">
      <c r="B22" s="1">
        <v>2028</v>
      </c>
      <c r="C22" s="1">
        <v>337.36</v>
      </c>
      <c r="D22" s="1">
        <v>337.27300000000002</v>
      </c>
      <c r="E22" s="1">
        <v>337.10199999999998</v>
      </c>
      <c r="F22" s="1">
        <v>337.16500000000002</v>
      </c>
      <c r="G22" s="1">
        <v>335.41300000000001</v>
      </c>
      <c r="H22" s="1">
        <v>337.17599999999999</v>
      </c>
      <c r="J22" s="1">
        <v>2028</v>
      </c>
      <c r="K22" s="7">
        <v>0</v>
      </c>
      <c r="L22" s="7">
        <v>-2.5788475219346019E-4</v>
      </c>
      <c r="M22" s="7">
        <v>-7.6476167891881275E-4</v>
      </c>
      <c r="N22" s="7">
        <v>-5.7801754801989347E-4</v>
      </c>
      <c r="O22" s="7">
        <v>-5.7712829025373669E-3</v>
      </c>
      <c r="P22" s="7">
        <v>-5.4541142992658997E-4</v>
      </c>
    </row>
    <row r="23" spans="2:16">
      <c r="B23" s="1">
        <v>2029</v>
      </c>
      <c r="C23" s="1">
        <v>343.238</v>
      </c>
      <c r="D23" s="1">
        <v>343.04399999999998</v>
      </c>
      <c r="E23" s="1">
        <v>342.887</v>
      </c>
      <c r="F23" s="1">
        <v>342.84100000000001</v>
      </c>
      <c r="G23" s="1">
        <v>340.28100000000001</v>
      </c>
      <c r="H23" s="1">
        <v>342.87799999999999</v>
      </c>
      <c r="J23" s="1">
        <v>2029</v>
      </c>
      <c r="K23" s="7">
        <v>0</v>
      </c>
      <c r="L23" s="7">
        <v>-5.6520548424132677E-4</v>
      </c>
      <c r="M23" s="7">
        <v>-1.0226140462302746E-3</v>
      </c>
      <c r="N23" s="7">
        <v>-1.1566318414627519E-3</v>
      </c>
      <c r="O23" s="7">
        <v>-8.615013489182366E-3</v>
      </c>
      <c r="P23" s="7">
        <v>-1.048834919210595E-3</v>
      </c>
    </row>
    <row r="24" spans="2:16">
      <c r="B24" s="1">
        <v>2030</v>
      </c>
      <c r="C24" s="1">
        <v>348.21699999999998</v>
      </c>
      <c r="D24" s="1">
        <v>347.97500000000002</v>
      </c>
      <c r="E24" s="1">
        <v>347.84899999999999</v>
      </c>
      <c r="F24" s="1">
        <v>347.721</v>
      </c>
      <c r="G24" s="1">
        <v>344.43299999999999</v>
      </c>
      <c r="H24" s="1">
        <v>347.608</v>
      </c>
      <c r="J24" s="1">
        <v>2030</v>
      </c>
      <c r="K24" s="7">
        <v>0</v>
      </c>
      <c r="L24" s="7">
        <v>-6.9496894178044943E-4</v>
      </c>
      <c r="M24" s="7">
        <v>-1.0568122751043463E-3</v>
      </c>
      <c r="N24" s="7">
        <v>-1.4243991534014233E-3</v>
      </c>
      <c r="O24" s="7">
        <v>-1.0866787089659602E-2</v>
      </c>
      <c r="P24" s="7">
        <v>-1.7489094443980946E-3</v>
      </c>
    </row>
    <row r="25" spans="2:16">
      <c r="B25" s="1">
        <v>2031</v>
      </c>
      <c r="C25" s="1">
        <v>353.01600000000002</v>
      </c>
      <c r="D25" s="1">
        <v>352.608</v>
      </c>
      <c r="E25" s="1">
        <v>352.488</v>
      </c>
      <c r="F25" s="1">
        <v>352.28500000000003</v>
      </c>
      <c r="G25" s="1">
        <v>348.80200000000002</v>
      </c>
      <c r="H25" s="1">
        <v>352.07299999999998</v>
      </c>
      <c r="J25" s="1">
        <v>2031</v>
      </c>
      <c r="K25" s="7">
        <v>0</v>
      </c>
      <c r="L25" s="7">
        <v>-1.1557549799442457E-3</v>
      </c>
      <c r="M25" s="7">
        <v>-1.495682915222063E-3</v>
      </c>
      <c r="N25" s="7">
        <v>-2.07072767240013E-3</v>
      </c>
      <c r="O25" s="7">
        <v>-1.1937135993835946E-2</v>
      </c>
      <c r="P25" s="7">
        <v>-2.6712670247241999E-3</v>
      </c>
    </row>
    <row r="26" spans="2:16">
      <c r="B26" s="1">
        <v>2032</v>
      </c>
      <c r="C26" s="1">
        <v>357.666</v>
      </c>
      <c r="D26" s="1">
        <v>357.09199999999998</v>
      </c>
      <c r="E26" s="1">
        <v>356.96899999999999</v>
      </c>
      <c r="F26" s="1">
        <v>356.70400000000001</v>
      </c>
      <c r="G26" s="1">
        <v>353.11799999999999</v>
      </c>
      <c r="H26" s="1">
        <v>356.29599999999999</v>
      </c>
      <c r="J26" s="1">
        <v>2032</v>
      </c>
      <c r="K26" s="7">
        <v>0</v>
      </c>
      <c r="L26" s="7">
        <v>-1.6048492168672102E-3</v>
      </c>
      <c r="M26" s="7">
        <v>-1.9487454776243585E-3</v>
      </c>
      <c r="N26" s="7">
        <v>-2.6896601857598901E-3</v>
      </c>
      <c r="O26" s="7">
        <v>-1.2715773934340979E-2</v>
      </c>
      <c r="P26" s="7">
        <v>-3.8303892458326771E-3</v>
      </c>
    </row>
    <row r="27" spans="2:16">
      <c r="B27" s="1">
        <v>2033</v>
      </c>
      <c r="C27" s="1">
        <v>362.18200000000002</v>
      </c>
      <c r="D27" s="1">
        <v>361.45600000000002</v>
      </c>
      <c r="E27" s="1">
        <v>361.33</v>
      </c>
      <c r="F27" s="1">
        <v>360.98500000000001</v>
      </c>
      <c r="G27" s="1">
        <v>357.38600000000002</v>
      </c>
      <c r="H27" s="1">
        <v>360.36900000000003</v>
      </c>
      <c r="J27" s="1">
        <v>2033</v>
      </c>
      <c r="K27" s="7">
        <v>0</v>
      </c>
      <c r="L27" s="7">
        <v>-2.0045170660054623E-3</v>
      </c>
      <c r="M27" s="7">
        <v>-2.3524084576264093E-3</v>
      </c>
      <c r="N27" s="7">
        <v>-3.3049682203974973E-3</v>
      </c>
      <c r="O27" s="7">
        <v>-1.3241961223915077E-2</v>
      </c>
      <c r="P27" s="7">
        <v>-5.0057705794324114E-3</v>
      </c>
    </row>
    <row r="28" spans="2:16">
      <c r="B28" s="1">
        <v>2034</v>
      </c>
      <c r="C28" s="1">
        <v>366.58699999999999</v>
      </c>
      <c r="D28" s="1">
        <v>365.72</v>
      </c>
      <c r="E28" s="1">
        <v>365.589</v>
      </c>
      <c r="F28" s="1">
        <v>365.11200000000002</v>
      </c>
      <c r="G28" s="1">
        <v>361.49799999999999</v>
      </c>
      <c r="H28" s="1">
        <v>364.25700000000001</v>
      </c>
      <c r="J28" s="1">
        <v>2034</v>
      </c>
      <c r="K28" s="7">
        <v>0</v>
      </c>
      <c r="L28" s="7">
        <v>-2.3650593174333601E-3</v>
      </c>
      <c r="M28" s="7">
        <v>-2.7224096871956149E-3</v>
      </c>
      <c r="N28" s="7">
        <v>-4.0236014915967511E-3</v>
      </c>
      <c r="O28" s="7">
        <v>-1.3882107112363484E-2</v>
      </c>
      <c r="P28" s="7">
        <v>-6.3559264240139468E-3</v>
      </c>
    </row>
    <row r="29" spans="2:16">
      <c r="B29" s="1">
        <v>2035</v>
      </c>
      <c r="C29" s="1">
        <v>370.916</v>
      </c>
      <c r="D29" s="1">
        <v>369.9</v>
      </c>
      <c r="E29" s="1">
        <v>369.76100000000002</v>
      </c>
      <c r="F29" s="1">
        <v>369.14699999999999</v>
      </c>
      <c r="G29" s="1">
        <v>365.56099999999998</v>
      </c>
      <c r="H29" s="1">
        <v>368.04300000000001</v>
      </c>
      <c r="J29" s="1">
        <v>2035</v>
      </c>
      <c r="K29" s="7">
        <v>0</v>
      </c>
      <c r="L29" s="7">
        <v>-2.7391646626190314E-3</v>
      </c>
      <c r="M29" s="7">
        <v>-3.1139125839811932E-3</v>
      </c>
      <c r="N29" s="7">
        <v>-4.7692739056821587E-3</v>
      </c>
      <c r="O29" s="7">
        <v>-1.4437231071185996E-2</v>
      </c>
      <c r="P29" s="7">
        <v>-7.7456890508902365E-3</v>
      </c>
    </row>
    <row r="30" spans="2:16">
      <c r="B30" s="1">
        <v>2036</v>
      </c>
      <c r="C30" s="1">
        <v>375.24700000000001</v>
      </c>
      <c r="D30" s="1">
        <v>374.065</v>
      </c>
      <c r="E30" s="1">
        <v>373.91899999999998</v>
      </c>
      <c r="F30" s="1">
        <v>373.17700000000002</v>
      </c>
      <c r="G30" s="1">
        <v>369.67200000000003</v>
      </c>
      <c r="H30" s="1">
        <v>371.86900000000003</v>
      </c>
      <c r="J30" s="1">
        <v>2036</v>
      </c>
      <c r="K30" s="7">
        <v>0</v>
      </c>
      <c r="L30" s="7">
        <v>-3.149925249235852E-3</v>
      </c>
      <c r="M30" s="7">
        <v>-3.539002310478212E-3</v>
      </c>
      <c r="N30" s="7">
        <v>-5.5163665532302897E-3</v>
      </c>
      <c r="O30" s="7">
        <v>-1.4856880934424499E-2</v>
      </c>
      <c r="P30" s="7">
        <v>-9.0020706361410019E-3</v>
      </c>
    </row>
    <row r="31" spans="2:16">
      <c r="B31" s="1">
        <v>2037</v>
      </c>
      <c r="C31" s="1">
        <v>379.63400000000001</v>
      </c>
      <c r="D31" s="1">
        <v>378.28699999999998</v>
      </c>
      <c r="E31" s="1">
        <v>378.13400000000001</v>
      </c>
      <c r="F31" s="1">
        <v>377.26499999999999</v>
      </c>
      <c r="G31" s="1">
        <v>373.87400000000002</v>
      </c>
      <c r="H31" s="1">
        <v>375.76900000000001</v>
      </c>
      <c r="J31" s="1">
        <v>2037</v>
      </c>
      <c r="K31" s="7">
        <v>0</v>
      </c>
      <c r="L31" s="7">
        <v>-3.5481542749069561E-3</v>
      </c>
      <c r="M31" s="7">
        <v>-3.951174025508819E-3</v>
      </c>
      <c r="N31" s="7">
        <v>-6.2402208442869922E-3</v>
      </c>
      <c r="O31" s="7">
        <v>-1.5172508257953687E-2</v>
      </c>
      <c r="P31" s="7">
        <v>-1.0180858405727689E-2</v>
      </c>
    </row>
    <row r="32" spans="2:16">
      <c r="B32" s="1">
        <v>2038</v>
      </c>
      <c r="C32" s="1">
        <v>384.07</v>
      </c>
      <c r="D32" s="1">
        <v>382.56</v>
      </c>
      <c r="E32" s="1">
        <v>382.4</v>
      </c>
      <c r="F32" s="1">
        <v>381.41699999999997</v>
      </c>
      <c r="G32" s="1">
        <v>378.16899999999998</v>
      </c>
      <c r="H32" s="1">
        <v>379.65100000000001</v>
      </c>
      <c r="J32" s="1">
        <v>2038</v>
      </c>
      <c r="K32" s="7">
        <v>0</v>
      </c>
      <c r="L32" s="7">
        <v>-3.9315749733120908E-3</v>
      </c>
      <c r="M32" s="7">
        <v>-4.3481656989611261E-3</v>
      </c>
      <c r="N32" s="7">
        <v>-6.9075949696670857E-3</v>
      </c>
      <c r="O32" s="7">
        <v>-1.5364386700341126E-2</v>
      </c>
      <c r="P32" s="7">
        <v>-1.1505715104017433E-2</v>
      </c>
    </row>
    <row r="33" spans="2:16">
      <c r="B33" s="1">
        <v>2039</v>
      </c>
      <c r="C33" s="1">
        <v>388.56200000000001</v>
      </c>
      <c r="D33" s="1">
        <v>386.93200000000002</v>
      </c>
      <c r="E33" s="1">
        <v>386.76299999999998</v>
      </c>
      <c r="F33" s="1">
        <v>385.685</v>
      </c>
      <c r="G33" s="1">
        <v>382.62</v>
      </c>
      <c r="H33" s="1">
        <v>383.67</v>
      </c>
      <c r="J33" s="1">
        <v>2039</v>
      </c>
      <c r="K33" s="7">
        <v>0</v>
      </c>
      <c r="L33" s="7">
        <v>-4.1949547305192292E-3</v>
      </c>
      <c r="M33" s="7">
        <v>-4.6298917547265006E-3</v>
      </c>
      <c r="N33" s="7">
        <v>-7.404223778959329E-3</v>
      </c>
      <c r="O33" s="7">
        <v>-1.5292282827450987E-2</v>
      </c>
      <c r="P33" s="7">
        <v>-1.2590011375276045E-2</v>
      </c>
    </row>
    <row r="34" spans="2:16">
      <c r="B34" s="1">
        <v>2040</v>
      </c>
      <c r="C34" s="1">
        <v>393.11900000000003</v>
      </c>
      <c r="D34" s="1">
        <v>391.53300000000002</v>
      </c>
      <c r="E34" s="1">
        <v>391.358</v>
      </c>
      <c r="F34" s="1">
        <v>390.19400000000002</v>
      </c>
      <c r="G34" s="1">
        <v>387.41</v>
      </c>
      <c r="H34" s="1">
        <v>387.49900000000002</v>
      </c>
      <c r="J34" s="1">
        <v>2040</v>
      </c>
      <c r="K34" s="7">
        <v>0</v>
      </c>
      <c r="L34" s="7">
        <v>-4.034401796911391E-3</v>
      </c>
      <c r="M34" s="7">
        <v>-4.4795596244394664E-3</v>
      </c>
      <c r="N34" s="7">
        <v>-7.4404951172546419E-3</v>
      </c>
      <c r="O34" s="7">
        <v>-1.4522320213472217E-2</v>
      </c>
      <c r="P34" s="7">
        <v>-1.4295925661186537E-2</v>
      </c>
    </row>
    <row r="35" spans="2:16">
      <c r="B35" s="1">
        <v>2041</v>
      </c>
      <c r="C35" s="1">
        <v>397.72300000000001</v>
      </c>
      <c r="D35" s="1">
        <v>396.00900000000001</v>
      </c>
      <c r="E35" s="1">
        <v>395.827</v>
      </c>
      <c r="F35" s="1">
        <v>394.56099999999998</v>
      </c>
      <c r="G35" s="1">
        <v>391.96699999999998</v>
      </c>
      <c r="H35" s="1">
        <v>391.78899999999999</v>
      </c>
      <c r="J35" s="1">
        <v>2041</v>
      </c>
      <c r="K35" s="7">
        <v>0</v>
      </c>
      <c r="L35" s="7">
        <v>-4.3095320109725055E-3</v>
      </c>
      <c r="M35" s="7">
        <v>-4.7671369269567387E-3</v>
      </c>
      <c r="N35" s="7">
        <v>-7.9502568370449778E-3</v>
      </c>
      <c r="O35" s="7">
        <v>-1.4472384046183007E-2</v>
      </c>
      <c r="P35" s="7">
        <v>-1.4919931711266488E-2</v>
      </c>
    </row>
    <row r="36" spans="2:16">
      <c r="B36" s="1">
        <v>2042</v>
      </c>
      <c r="C36" s="1">
        <v>402.36799999999999</v>
      </c>
      <c r="D36" s="1">
        <v>400.69600000000003</v>
      </c>
      <c r="E36" s="1">
        <v>400.505</v>
      </c>
      <c r="F36" s="1">
        <v>399.22199999999998</v>
      </c>
      <c r="G36" s="1">
        <v>396.85300000000001</v>
      </c>
      <c r="H36" s="1">
        <v>396.19</v>
      </c>
      <c r="J36" s="1">
        <v>2042</v>
      </c>
      <c r="K36" s="7">
        <v>0</v>
      </c>
      <c r="L36" s="7">
        <v>-4.1554000318115847E-3</v>
      </c>
      <c r="M36" s="7">
        <v>-4.6300898679815239E-3</v>
      </c>
      <c r="N36" s="7">
        <v>-7.8187132177509611E-3</v>
      </c>
      <c r="O36" s="7">
        <v>-1.3706358358517523E-2</v>
      </c>
      <c r="P36" s="7">
        <v>-1.5354103706060163E-2</v>
      </c>
    </row>
    <row r="37" spans="2:16">
      <c r="B37" s="1">
        <v>2043</v>
      </c>
      <c r="C37" s="1">
        <v>407.03500000000003</v>
      </c>
      <c r="D37" s="1">
        <v>405.17200000000003</v>
      </c>
      <c r="E37" s="1">
        <v>404.971</v>
      </c>
      <c r="F37" s="1">
        <v>403.58300000000003</v>
      </c>
      <c r="G37" s="1">
        <v>401.38900000000001</v>
      </c>
      <c r="H37" s="1">
        <v>400.41399999999999</v>
      </c>
      <c r="J37" s="1">
        <v>2043</v>
      </c>
      <c r="K37" s="7">
        <v>0</v>
      </c>
      <c r="L37" s="7">
        <v>-4.5770019777169324E-3</v>
      </c>
      <c r="M37" s="7">
        <v>-5.0708170059086122E-3</v>
      </c>
      <c r="N37" s="7">
        <v>-8.4808431707347198E-3</v>
      </c>
      <c r="O37" s="7">
        <v>-1.3871043030697638E-2</v>
      </c>
      <c r="P37" s="7">
        <v>-1.6266414436105103E-2</v>
      </c>
    </row>
    <row r="38" spans="2:16">
      <c r="B38" s="1">
        <v>2044</v>
      </c>
      <c r="C38" s="1">
        <v>411.69099999999997</v>
      </c>
      <c r="D38" s="1">
        <v>409.71600000000001</v>
      </c>
      <c r="E38" s="1">
        <v>409.50700000000001</v>
      </c>
      <c r="F38" s="1">
        <v>408.04300000000001</v>
      </c>
      <c r="G38" s="1">
        <v>406.08199999999999</v>
      </c>
      <c r="H38" s="1">
        <v>404.84300000000002</v>
      </c>
      <c r="J38" s="1">
        <v>2044</v>
      </c>
      <c r="K38" s="7">
        <v>0</v>
      </c>
      <c r="L38" s="7">
        <v>-4.7972872858526028E-3</v>
      </c>
      <c r="M38" s="7">
        <v>-5.3049495859758267E-3</v>
      </c>
      <c r="N38" s="7">
        <v>-8.8610146930585554E-3</v>
      </c>
      <c r="O38" s="7">
        <v>-1.3624295891821681E-2</v>
      </c>
      <c r="P38" s="7">
        <v>-1.6633834599250275E-2</v>
      </c>
    </row>
    <row r="39" spans="2:16">
      <c r="B39" s="1">
        <v>2045</v>
      </c>
      <c r="C39" s="1">
        <v>416.34699999999998</v>
      </c>
      <c r="D39" s="1">
        <v>414.25299999999999</v>
      </c>
      <c r="E39" s="1">
        <v>414.03500000000003</v>
      </c>
      <c r="F39" s="1">
        <v>412.51</v>
      </c>
      <c r="G39" s="1">
        <v>410.76400000000001</v>
      </c>
      <c r="H39" s="1">
        <v>409.21899999999999</v>
      </c>
      <c r="J39" s="1">
        <v>2045</v>
      </c>
      <c r="K39" s="7">
        <v>0</v>
      </c>
      <c r="L39" s="7">
        <v>-5.0294586006384145E-3</v>
      </c>
      <c r="M39" s="7">
        <v>-5.5530603078680629E-3</v>
      </c>
      <c r="N39" s="7">
        <v>-9.2158704157829785E-3</v>
      </c>
      <c r="O39" s="7">
        <v>-1.3409487759008631E-2</v>
      </c>
      <c r="P39" s="7">
        <v>-1.712033472079777E-2</v>
      </c>
    </row>
    <row r="40" spans="2:16">
      <c r="B40" s="1">
        <v>2046</v>
      </c>
      <c r="C40" s="1">
        <v>420.97500000000002</v>
      </c>
      <c r="D40" s="1">
        <v>418.84</v>
      </c>
      <c r="E40" s="1">
        <v>418.61399999999998</v>
      </c>
      <c r="F40" s="1">
        <v>417.01400000000001</v>
      </c>
      <c r="G40" s="1">
        <v>415.541</v>
      </c>
      <c r="H40" s="1">
        <v>413.86900000000003</v>
      </c>
      <c r="J40" s="1">
        <v>2046</v>
      </c>
      <c r="K40" s="7">
        <v>0</v>
      </c>
      <c r="L40" s="7">
        <v>-5.0715600688877593E-3</v>
      </c>
      <c r="M40" s="7">
        <v>-5.6084090504188167E-3</v>
      </c>
      <c r="N40" s="7">
        <v>-9.4091098046202859E-3</v>
      </c>
      <c r="O40" s="7">
        <v>-1.2908129936457069E-2</v>
      </c>
      <c r="P40" s="7">
        <v>-1.6879862224597697E-2</v>
      </c>
    </row>
    <row r="41" spans="2:16">
      <c r="B41" s="1">
        <v>2047</v>
      </c>
      <c r="C41" s="1">
        <v>425.52600000000001</v>
      </c>
      <c r="D41" s="1">
        <v>423.32100000000003</v>
      </c>
      <c r="E41" s="1">
        <v>423.08699999999999</v>
      </c>
      <c r="F41" s="1">
        <v>421.423</v>
      </c>
      <c r="G41" s="1">
        <v>420.18700000000001</v>
      </c>
      <c r="H41" s="1">
        <v>418.39100000000002</v>
      </c>
      <c r="J41" s="1">
        <v>2047</v>
      </c>
      <c r="K41" s="7">
        <v>0</v>
      </c>
      <c r="L41" s="7">
        <v>-5.1818220273260884E-3</v>
      </c>
      <c r="M41" s="7">
        <v>-5.7317296710425181E-3</v>
      </c>
      <c r="N41" s="7">
        <v>-9.6421840263579695E-3</v>
      </c>
      <c r="O41" s="7">
        <v>-1.2546824400859191E-2</v>
      </c>
      <c r="P41" s="7">
        <v>-1.6767483068014677E-2</v>
      </c>
    </row>
    <row r="42" spans="2:16">
      <c r="B42" s="1">
        <v>2048</v>
      </c>
      <c r="C42" s="1">
        <v>429.988</v>
      </c>
      <c r="D42" s="1">
        <v>427.73200000000003</v>
      </c>
      <c r="E42" s="1">
        <v>427.48899999999998</v>
      </c>
      <c r="F42" s="1">
        <v>425.74200000000002</v>
      </c>
      <c r="G42" s="1">
        <v>424.76400000000001</v>
      </c>
      <c r="H42" s="1">
        <v>422.93200000000002</v>
      </c>
      <c r="J42" s="1">
        <v>2048</v>
      </c>
      <c r="K42" s="7">
        <v>0</v>
      </c>
      <c r="L42" s="7">
        <v>-5.2466580462710022E-3</v>
      </c>
      <c r="M42" s="7">
        <v>-5.8117900964678171E-3</v>
      </c>
      <c r="N42" s="7">
        <v>-9.8746941775118557E-3</v>
      </c>
      <c r="O42" s="7">
        <v>-1.2149176256081584E-2</v>
      </c>
      <c r="P42" s="7">
        <v>-1.6409760272379614E-2</v>
      </c>
    </row>
    <row r="43" spans="2:16">
      <c r="B43" s="1">
        <v>2049</v>
      </c>
      <c r="C43" s="1">
        <v>434.351</v>
      </c>
      <c r="D43" s="1">
        <v>432.06700000000001</v>
      </c>
      <c r="E43" s="1">
        <v>431.8</v>
      </c>
      <c r="F43" s="1">
        <v>429.99200000000002</v>
      </c>
      <c r="G43" s="1">
        <v>429.28</v>
      </c>
      <c r="H43" s="1">
        <v>427.649</v>
      </c>
      <c r="J43" s="1">
        <v>2049</v>
      </c>
      <c r="K43" s="7">
        <v>0</v>
      </c>
      <c r="L43" s="7">
        <v>-5.258420033567357E-3</v>
      </c>
      <c r="M43" s="7">
        <v>-5.8731302564054566E-3</v>
      </c>
      <c r="N43" s="7">
        <v>-1.0035662402066436E-2</v>
      </c>
      <c r="O43" s="7">
        <v>-1.167488966296848E-2</v>
      </c>
      <c r="P43" s="7">
        <v>-1.5429917278882765E-2</v>
      </c>
    </row>
    <row r="44" spans="2:16">
      <c r="B44" s="1">
        <v>2050</v>
      </c>
      <c r="C44" s="1">
        <v>438.59300000000002</v>
      </c>
      <c r="D44" s="1">
        <v>436.37099999999998</v>
      </c>
      <c r="E44" s="1">
        <v>435.96600000000001</v>
      </c>
      <c r="F44" s="1">
        <v>434.20800000000003</v>
      </c>
      <c r="G44" s="1">
        <v>433.77600000000001</v>
      </c>
      <c r="H44" s="1">
        <v>431.94799999999998</v>
      </c>
      <c r="J44" s="1">
        <v>2050</v>
      </c>
      <c r="K44" s="7">
        <v>0</v>
      </c>
      <c r="L44" s="7">
        <v>-5.0662003269547062E-3</v>
      </c>
      <c r="M44" s="7">
        <v>-5.9896076772771867E-3</v>
      </c>
      <c r="N44" s="7">
        <v>-9.9978795831214828E-3</v>
      </c>
      <c r="O44" s="7">
        <v>-1.0982847423465558E-2</v>
      </c>
      <c r="P44" s="7">
        <v>-1.5150720599736101E-2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cyMetadata xmlns="211ccad8-b333-499a-9bb0-6589cdb357fb" xsi:nil="true"/>
    <PraText1 xmlns="a9df0e0e-9b5b-47bc-81c1-d190dfb54f87" xsi:nil="true"/>
    <Activity xmlns="70761194-623b-4751-a0da-29ad6551f95e">Models</Activity>
    <Function xmlns="70761194-623b-4751-a0da-29ad6551f95e">Programmes and Projects</Function>
    <Year xmlns="70761194-623b-4751-a0da-29ad6551f95e" xsi:nil="true"/>
    <OTModifiedBy xmlns="211ccad8-b333-499a-9bb0-6589cdb357fb" xsi:nil="true"/>
    <AggregationStatus xmlns="a9df0e0e-9b5b-47bc-81c1-d190dfb54f87">Normal</AggregationStatus>
    <CategoryName xmlns="70761194-623b-4751-a0da-29ad6551f95e" xsi:nil="true"/>
    <CategoryValue xmlns="70761194-623b-4751-a0da-29ad6551f95e" xsi:nil="true"/>
    <Narrative xmlns="a9df0e0e-9b5b-47bc-81c1-d190dfb54f87" xsi:nil="true"/>
    <PraText5 xmlns="a9df0e0e-9b5b-47bc-81c1-d190dfb54f87" xsi:nil="true"/>
    <OTDocID xmlns="211ccad8-b333-499a-9bb0-6589cdb357fb" xsi:nil="true"/>
    <PRAType xmlns="70761194-623b-4751-a0da-29ad6551f95e" xsi:nil="true"/>
    <PraDate3 xmlns="a9df0e0e-9b5b-47bc-81c1-d190dfb54f87" xsi:nil="true"/>
    <PraDateTrigger xmlns="a9df0e0e-9b5b-47bc-81c1-d190dfb54f87" xsi:nil="true"/>
    <Project xmlns="70761194-623b-4751-a0da-29ad6551f95e" xsi:nil="true"/>
    <PraText4 xmlns="a9df0e0e-9b5b-47bc-81c1-d190dfb54f87" xsi:nil="true"/>
    <Subactivity xmlns="70761194-623b-4751-a0da-29ad6551f95e">NA</Subactivity>
    <PraDateDisposal xmlns="a9df0e0e-9b5b-47bc-81c1-d190dfb54f87" xsi:nil="true"/>
    <PraDate2 xmlns="a9df0e0e-9b5b-47bc-81c1-d190dfb54f87" xsi:nil="true"/>
    <PraText3 xmlns="a9df0e0e-9b5b-47bc-81c1-d190dfb54f87" xsi:nil="true"/>
    <OTCreatedBy xmlns="211ccad8-b333-499a-9bb0-6589cdb357fb" xsi:nil="true"/>
    <DocumentType xmlns="02bffcbe-7cf8-467d-a91b-a3e0dbcae01e" xsi:nil="true"/>
    <AggregationNarrative xmlns="70761194-623b-4751-a0da-29ad6551f95e" xsi:nil="true"/>
    <Case xmlns="70761194-623b-4751-a0da-29ad6551f95e">Cross Cutting</Case>
    <PraDate1 xmlns="a9df0e0e-9b5b-47bc-81c1-d190dfb54f87" xsi:nil="true"/>
    <PraText2 xmlns="a9df0e0e-9b5b-47bc-81c1-d190dfb54f87" xsi:nil="true"/>
    <_dlc_DocId xmlns="f12a4863-2e7e-439e-ac91-f44950423e7e">C6EMVEZ3DK3F-1749848088-18083</_dlc_DocId>
    <_dlc_DocIdUrl xmlns="f12a4863-2e7e-439e-ac91-f44950423e7e">
      <Url>https://climatechangegovt.sharepoint.com/sites/EmissionsBudget/_layouts/15/DocIdRedir.aspx?ID=C6EMVEZ3DK3F-1749848088-18083</Url>
      <Description>C6EMVEZ3DK3F-1749848088-18083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FC40A03624D64143884E6213E5F3CCAE006A1BE56954B71E4AA7C596A81C178FC1" ma:contentTypeVersion="41" ma:contentTypeDescription="Create a new document." ma:contentTypeScope="" ma:versionID="ff1c578449900daf0c8197ec0aa8987c">
  <xsd:schema xmlns:xsd="http://www.w3.org/2001/XMLSchema" xmlns:xs="http://www.w3.org/2001/XMLSchema" xmlns:p="http://schemas.microsoft.com/office/2006/metadata/properties" xmlns:ns2="02bffcbe-7cf8-467d-a91b-a3e0dbcae01e" xmlns:ns3="a9df0e0e-9b5b-47bc-81c1-d190dfb54f87" xmlns:ns4="70761194-623b-4751-a0da-29ad6551f95e" xmlns:ns5="211ccad8-b333-499a-9bb0-6589cdb357fb" xmlns:ns6="f12a4863-2e7e-439e-ac91-f44950423e7e" targetNamespace="http://schemas.microsoft.com/office/2006/metadata/properties" ma:root="true" ma:fieldsID="8afd0fd2c1e32644bfe76f3291bc5241" ns2:_="" ns3:_="" ns4:_="" ns5:_="" ns6:_="">
    <xsd:import namespace="02bffcbe-7cf8-467d-a91b-a3e0dbcae01e"/>
    <xsd:import namespace="a9df0e0e-9b5b-47bc-81c1-d190dfb54f87"/>
    <xsd:import namespace="70761194-623b-4751-a0da-29ad6551f95e"/>
    <xsd:import namespace="211ccad8-b333-499a-9bb0-6589cdb357fb"/>
    <xsd:import namespace="f12a4863-2e7e-439e-ac91-f44950423e7e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3:Narrative" minOccurs="0"/>
                <xsd:element ref="ns4:PRAType" minOccurs="0"/>
                <xsd:element ref="ns3:AggregationStatus" minOccurs="0"/>
                <xsd:element ref="ns3:PraText1" minOccurs="0"/>
                <xsd:element ref="ns3:PraText2" minOccurs="0"/>
                <xsd:element ref="ns3:PraText3" minOccurs="0"/>
                <xsd:element ref="ns3:PraText4" minOccurs="0"/>
                <xsd:element ref="ns3:PraText5" minOccurs="0"/>
                <xsd:element ref="ns3:PraDate1" minOccurs="0"/>
                <xsd:element ref="ns3:PraDate2" minOccurs="0"/>
                <xsd:element ref="ns3:PraDate3" minOccurs="0"/>
                <xsd:element ref="ns3:PraDateTrigger" minOccurs="0"/>
                <xsd:element ref="ns3:PraDateDisposal" minOccurs="0"/>
                <xsd:element ref="ns4:Activity" minOccurs="0"/>
                <xsd:element ref="ns4:Function" minOccurs="0"/>
                <xsd:element ref="ns4:Subactivity" minOccurs="0"/>
                <xsd:element ref="ns4:Year" minOccurs="0"/>
                <xsd:element ref="ns4:Project" minOccurs="0"/>
                <xsd:element ref="ns4:AggregationNarrative" minOccurs="0"/>
                <xsd:element ref="ns4:Case" minOccurs="0"/>
                <xsd:element ref="ns4:CategoryName" minOccurs="0"/>
                <xsd:element ref="ns4:CategoryValue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OTDocID" minOccurs="0"/>
                <xsd:element ref="ns5:OTModifiedBy" minOccurs="0"/>
                <xsd:element ref="ns5:OTCreatedBy" minOccurs="0"/>
                <xsd:element ref="ns5:LegacyMetadata" minOccurs="0"/>
                <xsd:element ref="ns6:SharedWithUsers" minOccurs="0"/>
                <xsd:element ref="ns6:SharedWithDetails" minOccurs="0"/>
                <xsd:element ref="ns5:MediaServiceDateTaken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ffcbe-7cf8-467d-a91b-a3e0dbcae01e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description="Specify the document type to help refine search and to classify the document" ma:format="Dropdown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, Memo, Filenote, Email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f0e0e-9b5b-47bc-81c1-d190dfb54f87" elementFormDefault="qualified">
    <xsd:import namespace="http://schemas.microsoft.com/office/2006/documentManagement/types"/>
    <xsd:import namespace="http://schemas.microsoft.com/office/infopath/2007/PartnerControls"/>
    <xsd:element name="Narrative" ma:index="9" nillable="true" ma:displayName="Narrative" ma:internalName="Narrative0" ma:readOnly="false">
      <xsd:simpleType>
        <xsd:restriction base="dms:Note">
          <xsd:maxLength value="255"/>
        </xsd:restriction>
      </xsd:simpleType>
    </xsd:element>
    <xsd:element name="AggregationStatus" ma:index="11" nillable="true" ma:displayName="Aggregation Status" ma:default="Normal" ma:format="Dropdown" ma:hidden="true" ma:internalName="AggregationStatus0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PraText1" ma:index="12" nillable="true" ma:displayName="PRA Text 1" ma:hidden="true" ma:internalName="PraText10" ma:readOnly="false">
      <xsd:simpleType>
        <xsd:restriction base="dms:Text">
          <xsd:maxLength value="255"/>
        </xsd:restriction>
      </xsd:simpleType>
    </xsd:element>
    <xsd:element name="PraText2" ma:index="13" nillable="true" ma:displayName="PRA Text 2" ma:hidden="true" ma:internalName="PraText20" ma:readOnly="false">
      <xsd:simpleType>
        <xsd:restriction base="dms:Text">
          <xsd:maxLength value="255"/>
        </xsd:restriction>
      </xsd:simpleType>
    </xsd:element>
    <xsd:element name="PraText3" ma:index="14" nillable="true" ma:displayName="PRA Text 3" ma:hidden="true" ma:internalName="PraText30" ma:readOnly="false">
      <xsd:simpleType>
        <xsd:restriction base="dms:Text">
          <xsd:maxLength value="255"/>
        </xsd:restriction>
      </xsd:simpleType>
    </xsd:element>
    <xsd:element name="PraText4" ma:index="15" nillable="true" ma:displayName="PRA Text 4" ma:hidden="true" ma:internalName="PraText40" ma:readOnly="false">
      <xsd:simpleType>
        <xsd:restriction base="dms:Text">
          <xsd:maxLength value="255"/>
        </xsd:restriction>
      </xsd:simpleType>
    </xsd:element>
    <xsd:element name="PraText5" ma:index="16" nillable="true" ma:displayName="PRA Text 5" ma:hidden="true" ma:internalName="PraText50" ma:readOnly="false">
      <xsd:simpleType>
        <xsd:restriction base="dms:Text">
          <xsd:maxLength value="255"/>
        </xsd:restriction>
      </xsd:simpleType>
    </xsd:element>
    <xsd:element name="PraDate1" ma:index="17" nillable="true" ma:displayName="PRA Date 1" ma:format="DateTime" ma:hidden="true" ma:internalName="PraDate1" ma:readOnly="false">
      <xsd:simpleType>
        <xsd:restriction base="dms:DateTime"/>
      </xsd:simpleType>
    </xsd:element>
    <xsd:element name="PraDate2" ma:index="18" nillable="true" ma:displayName="PRA Date 2" ma:format="DateTime" ma:hidden="true" ma:internalName="PraDate2" ma:readOnly="false">
      <xsd:simpleType>
        <xsd:restriction base="dms:DateTime"/>
      </xsd:simpleType>
    </xsd:element>
    <xsd:element name="PraDate3" ma:index="19" nillable="true" ma:displayName="PRA Date 3" ma:format="DateTime" ma:hidden="true" ma:internalName="PraDate3" ma:readOnly="false">
      <xsd:simpleType>
        <xsd:restriction base="dms:DateTime"/>
      </xsd:simpleType>
    </xsd:element>
    <xsd:element name="PraDateTrigger" ma:index="20" nillable="true" ma:displayName="PRA Date Trigger" ma:format="DateTime" ma:hidden="true" ma:internalName="PraDateTrigger" ma:readOnly="false">
      <xsd:simpleType>
        <xsd:restriction base="dms:DateTime"/>
      </xsd:simpleType>
    </xsd:element>
    <xsd:element name="PraDateDisposal" ma:index="21" nillable="true" ma:displayName="PRA Date Disposal" ma:format="DateTime" ma:hidden="true" ma:internalName="PraDateDisposal0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61194-623b-4751-a0da-29ad6551f95e" elementFormDefault="qualified">
    <xsd:import namespace="http://schemas.microsoft.com/office/2006/documentManagement/types"/>
    <xsd:import namespace="http://schemas.microsoft.com/office/infopath/2007/PartnerControls"/>
    <xsd:element name="PRAType" ma:index="10" nillable="true" ma:displayName="PRA Type" ma:hidden="true" ma:internalName="PRAType" ma:readOnly="false">
      <xsd:simpleType>
        <xsd:restriction base="dms:Text">
          <xsd:maxLength value="255"/>
        </xsd:restriction>
      </xsd:simpleType>
    </xsd:element>
    <xsd:element name="Activity" ma:index="22" nillable="true" ma:displayName="Activity" ma:description="Project Management" ma:internalName="Activity">
      <xsd:simpleType>
        <xsd:restriction base="dms:Text">
          <xsd:maxLength value="255"/>
        </xsd:restriction>
      </xsd:simpleType>
    </xsd:element>
    <xsd:element name="Function" ma:index="23" nillable="true" ma:displayName="Function" ma:default="Programmes and Projects" ma:format="Dropdown" ma:internalName="Function">
      <xsd:simpleType>
        <xsd:union memberTypes="dms:Text">
          <xsd:simpleType>
            <xsd:restriction base="dms:Choice">
              <xsd:enumeration value="Programmes and Projects"/>
            </xsd:restriction>
          </xsd:simpleType>
        </xsd:union>
      </xsd:simpleType>
    </xsd:element>
    <xsd:element name="Subactivity" ma:index="24" nillable="true" ma:displayName="Subactivity" ma:default="NA" ma:format="Dropdown" ma:hidden="true" ma:internalName="Subactivity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Year" ma:index="25" nillable="true" ma:displayName="Year" ma:format="Dropdown" ma:hidden="true" ma:internalName="Year" ma:readOnly="false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</xsd:restriction>
      </xsd:simpleType>
    </xsd:element>
    <xsd:element name="Project" ma:index="26" nillable="true" ma:displayName="Project" ma:hidden="true" ma:internalName="Project" ma:readOnly="false">
      <xsd:simpleType>
        <xsd:restriction base="dms:Text">
          <xsd:maxLength value="255"/>
        </xsd:restriction>
      </xsd:simpleType>
    </xsd:element>
    <xsd:element name="AggregationNarrative" ma:index="27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  <xsd:element name="Case" ma:index="28" nillable="true" ma:displayName="Case" ma:default="Cross Cutting" ma:format="Dropdown" ma:internalName="Case">
      <xsd:simpleType>
        <xsd:restriction base="dms:Choice">
          <xsd:enumeration value="Cross Cutting"/>
        </xsd:restriction>
      </xsd:simpleType>
    </xsd:element>
    <xsd:element name="CategoryName" ma:index="29" nillable="true" ma:displayName="Category Name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30" nillable="true" ma:displayName="Category Value" ma:hidden="true" ma:internalName="CategoryValu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ccad8-b333-499a-9bb0-6589cdb35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TDocID" ma:index="35" nillable="true" ma:displayName="OTDocID" ma:format="Dropdown" ma:internalName="OTDocID">
      <xsd:simpleType>
        <xsd:restriction base="dms:Text">
          <xsd:maxLength value="255"/>
        </xsd:restriction>
      </xsd:simpleType>
    </xsd:element>
    <xsd:element name="OTModifiedBy" ma:index="36" nillable="true" ma:displayName="OTModifiedBy" ma:format="Dropdown" ma:internalName="OTModifiedBy">
      <xsd:simpleType>
        <xsd:restriction base="dms:Text">
          <xsd:maxLength value="255"/>
        </xsd:restriction>
      </xsd:simpleType>
    </xsd:element>
    <xsd:element name="OTCreatedBy" ma:index="37" nillable="true" ma:displayName="OTCreatedBy" ma:format="Dropdown" ma:internalName="OTCreatedBy">
      <xsd:simpleType>
        <xsd:restriction base="dms:Text">
          <xsd:maxLength value="255"/>
        </xsd:restriction>
      </xsd:simpleType>
    </xsd:element>
    <xsd:element name="LegacyMetadata" ma:index="38" nillable="true" ma:displayName="LegacyMetadata" ma:format="Dropdown" ma:internalName="LegacyMetadata">
      <xsd:simpleType>
        <xsd:restriction base="dms:Note"/>
      </xsd:simpleType>
    </xsd:element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a4863-2e7e-439e-ac91-f44950423e7e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4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6E484-4C80-4AD3-BE98-5E29E9357659}"/>
</file>

<file path=customXml/itemProps2.xml><?xml version="1.0" encoding="utf-8"?>
<ds:datastoreItem xmlns:ds="http://schemas.openxmlformats.org/officeDocument/2006/customXml" ds:itemID="{AB6FEB08-632C-48AC-8A2D-FE81A998D75C}"/>
</file>

<file path=customXml/itemProps3.xml><?xml version="1.0" encoding="utf-8"?>
<ds:datastoreItem xmlns:ds="http://schemas.openxmlformats.org/officeDocument/2006/customXml" ds:itemID="{99006884-5282-4B6D-9D40-8E2160BE6CE8}"/>
</file>

<file path=customXml/itemProps4.xml><?xml version="1.0" encoding="utf-8"?>
<ds:datastoreItem xmlns:ds="http://schemas.openxmlformats.org/officeDocument/2006/customXml" ds:itemID="{DBE90027-6D36-4E27-A3E5-D48F02AE8E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King</dc:creator>
  <cp:keywords/>
  <dc:description/>
  <cp:lastModifiedBy>Christopher Holland</cp:lastModifiedBy>
  <cp:revision/>
  <dcterms:created xsi:type="dcterms:W3CDTF">2021-05-27T01:59:14Z</dcterms:created>
  <dcterms:modified xsi:type="dcterms:W3CDTF">2021-06-08T20:55:11Z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0x010100FC40A03624D64143884E6213E5F3CCAE006A1BE56954B71E4AA7C596A81C178FC1</vt:lpwstr>
  </property>
  <property fmtid="{D5CDD505-2E9C-101B-9397-08002B2CF9AE}" pid="3" name="_dlc_DocIdItemGuid">
    <vt:lpwstr>44acd00d-effb-4433-9dda-eac0af414a8b</vt:lpwstr>
  </property>
</Properties>
</file>